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Беседина\Desktop\РАБОЧАЯ ИМУЩЕСТВО\РЕЕСТРЫ\РЕЕСТР МУН СОБСТВЕННОСТИ 2024 ГОД\РЕЕСТ РАЙОННА 01.01.2024\"/>
    </mc:Choice>
  </mc:AlternateContent>
  <xr:revisionPtr revIDLastSave="0" documentId="13_ncr:1_{0311DF4A-205C-4AE7-BFA1-F47CD854D4F3}" xr6:coauthVersionLast="40" xr6:coauthVersionMax="40" xr10:uidLastSave="{00000000-0000-0000-0000-000000000000}"/>
  <bookViews>
    <workbookView xWindow="0" yWindow="0" windowWidth="28800" windowHeight="13065" activeTab="1" xr2:uid="{E076778D-2586-4BF2-BD57-AB98053CB099}"/>
  </bookViews>
  <sheets>
    <sheet name="Лист1" sheetId="1" r:id="rId1"/>
    <sheet name="Лист3" sheetId="3" r:id="rId2"/>
    <sheet name="Лист4" sheetId="4" r:id="rId3"/>
  </sheets>
  <definedNames>
    <definedName name="_xlnm._FilterDatabase" localSheetId="0" hidden="1">Лист1!$J$1:$J$110</definedName>
    <definedName name="_xlnm._FilterDatabase" localSheetId="1" hidden="1">Лист3!$N$1:$N$4122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6" i="4" l="1"/>
  <c r="J278" i="3"/>
  <c r="J75" i="3" l="1"/>
  <c r="J36" i="3"/>
  <c r="L150" i="3" l="1"/>
  <c r="K150" i="3"/>
  <c r="J123" i="3" l="1"/>
  <c r="L196" i="4" l="1"/>
  <c r="K196" i="4"/>
  <c r="L278" i="3"/>
  <c r="K278" i="3"/>
  <c r="L128" i="3" l="1"/>
  <c r="K128" i="3"/>
  <c r="J128" i="3"/>
  <c r="F2473" i="3" l="1"/>
  <c r="F3897" i="3"/>
  <c r="F4088" i="3" s="1"/>
  <c r="K75" i="3" l="1"/>
  <c r="L75" i="3"/>
  <c r="L55" i="3" l="1"/>
  <c r="K55" i="3"/>
  <c r="J55" i="3"/>
  <c r="L64" i="3"/>
  <c r="K64" i="3"/>
  <c r="J64" i="3"/>
  <c r="L87" i="3" l="1"/>
  <c r="K87" i="3"/>
  <c r="J87" i="3"/>
  <c r="L40" i="3" l="1"/>
  <c r="K40" i="3"/>
  <c r="J40" i="3"/>
  <c r="L8" i="4" l="1"/>
  <c r="K8" i="4"/>
  <c r="J8" i="4"/>
  <c r="L80" i="3" l="1"/>
  <c r="K80" i="3"/>
  <c r="J80" i="3"/>
  <c r="L91" i="3" l="1"/>
  <c r="K91" i="3"/>
  <c r="J91" i="3"/>
  <c r="L114" i="3"/>
  <c r="K114" i="3"/>
  <c r="J114" i="3"/>
  <c r="L137" i="3"/>
  <c r="K137" i="3"/>
  <c r="J137" i="3"/>
  <c r="L108" i="3" l="1"/>
  <c r="K108" i="3"/>
  <c r="J108" i="3"/>
  <c r="L95" i="3" l="1"/>
  <c r="K95" i="3"/>
  <c r="J95" i="3"/>
  <c r="L50" i="3" l="1"/>
  <c r="K50" i="3"/>
  <c r="J50" i="3"/>
  <c r="L45" i="3" l="1"/>
  <c r="K45" i="3"/>
  <c r="J45" i="3"/>
  <c r="L58" i="3"/>
  <c r="K58" i="3"/>
  <c r="J58" i="3"/>
  <c r="L112" i="3"/>
  <c r="K112" i="3"/>
  <c r="J112" i="3"/>
  <c r="L123" i="3"/>
  <c r="K123" i="3"/>
  <c r="L10" i="4"/>
  <c r="L110" i="3" l="1"/>
  <c r="K110" i="3"/>
  <c r="J110" i="3"/>
  <c r="L105" i="3" l="1"/>
  <c r="K105" i="3"/>
  <c r="J105" i="3"/>
  <c r="K10" i="4" l="1"/>
  <c r="J10" i="4"/>
  <c r="J102" i="3" l="1"/>
  <c r="K102" i="3"/>
  <c r="L102" i="3"/>
  <c r="L36" i="3" l="1"/>
  <c r="K36" i="3"/>
  <c r="L98" i="3" l="1"/>
  <c r="K98" i="3"/>
  <c r="J98" i="3"/>
  <c r="L6" i="4"/>
  <c r="L197" i="4" s="1"/>
  <c r="K6" i="4"/>
  <c r="K197" i="4" s="1"/>
  <c r="J6" i="4"/>
  <c r="J197" i="4" s="1"/>
  <c r="L135" i="3"/>
  <c r="K135" i="3"/>
  <c r="J135" i="3"/>
  <c r="L157" i="3"/>
  <c r="K157" i="3"/>
  <c r="L133" i="3"/>
  <c r="K133" i="3"/>
  <c r="J133" i="3"/>
  <c r="L29" i="3"/>
  <c r="K29" i="3"/>
  <c r="J29" i="3"/>
  <c r="L25" i="3"/>
  <c r="K25" i="3"/>
  <c r="J25" i="3"/>
  <c r="L21" i="3"/>
  <c r="K21" i="3"/>
  <c r="J21" i="3"/>
  <c r="L19" i="3"/>
  <c r="K19" i="3"/>
  <c r="J19" i="3"/>
  <c r="J17" i="3"/>
  <c r="L17" i="3"/>
  <c r="K17" i="3"/>
  <c r="L14" i="3" l="1"/>
  <c r="K14" i="3"/>
  <c r="J14" i="3"/>
  <c r="L11" i="3"/>
  <c r="K11" i="3"/>
  <c r="J11" i="3"/>
  <c r="L9" i="3"/>
  <c r="K9" i="3"/>
  <c r="J6" i="3"/>
  <c r="J9" i="3"/>
  <c r="J279" i="3" l="1"/>
  <c r="L6" i="3"/>
  <c r="L279" i="3" s="1"/>
  <c r="K6" i="3"/>
  <c r="K279" i="3" s="1"/>
</calcChain>
</file>

<file path=xl/sharedStrings.xml><?xml version="1.0" encoding="utf-8"?>
<sst xmlns="http://schemas.openxmlformats.org/spreadsheetml/2006/main" count="6201" uniqueCount="2670">
  <si>
    <t>Реестровый номер</t>
  </si>
  <si>
    <t>Наименование объекта недвижимости</t>
  </si>
  <si>
    <t>Кадастровая стоимрсть  по состянию на 01.01.2024 г</t>
  </si>
  <si>
    <t>Категория земель</t>
  </si>
  <si>
    <t xml:space="preserve">Вид разрешенного использования </t>
  </si>
  <si>
    <t>Правообладатель (балансодержатель)</t>
  </si>
  <si>
    <t>Реквизиты документов- оснований возникновения (прекращения) права собственности</t>
  </si>
  <si>
    <t>Реквизиты документов- оснований возникновения (прекращения) права вещного права</t>
  </si>
  <si>
    <t>Сведения об установленных в отношении земельного участка ограничениях (обременения с указаним наименования вида  ограничений (обременений) основания и дады  их возникновения</t>
  </si>
  <si>
    <t>Сведения  о лице, в пользу которого установлены ограничения</t>
  </si>
  <si>
    <t>Сведения о произведенном улучшении  земельного  участка</t>
  </si>
  <si>
    <t>Адрес (местоположение) объекта недвижимости</t>
  </si>
  <si>
    <t xml:space="preserve">Площадь, кв.м. </t>
  </si>
  <si>
    <t>17179</t>
  </si>
  <si>
    <t>16359</t>
  </si>
  <si>
    <t>14233</t>
  </si>
  <si>
    <t>14183</t>
  </si>
  <si>
    <t>14129</t>
  </si>
  <si>
    <t>14174</t>
  </si>
  <si>
    <t>14128</t>
  </si>
  <si>
    <t>14131</t>
  </si>
  <si>
    <t>13216</t>
  </si>
  <si>
    <t>14116</t>
  </si>
  <si>
    <t>15890</t>
  </si>
  <si>
    <t>16836</t>
  </si>
  <si>
    <t>17183</t>
  </si>
  <si>
    <t>17184</t>
  </si>
  <si>
    <t>16560</t>
  </si>
  <si>
    <t>16736</t>
  </si>
  <si>
    <t>16812</t>
  </si>
  <si>
    <t>17181</t>
  </si>
  <si>
    <t>17114</t>
  </si>
  <si>
    <t>16603</t>
  </si>
  <si>
    <t>13057</t>
  </si>
  <si>
    <t>14261</t>
  </si>
  <si>
    <t>18259</t>
  </si>
  <si>
    <t>18257</t>
  </si>
  <si>
    <t>18256</t>
  </si>
  <si>
    <t>18258</t>
  </si>
  <si>
    <t>18255</t>
  </si>
  <si>
    <t>17993</t>
  </si>
  <si>
    <t>18260</t>
  </si>
  <si>
    <t>18263</t>
  </si>
  <si>
    <t>18264</t>
  </si>
  <si>
    <t>17182</t>
  </si>
  <si>
    <t>13218</t>
  </si>
  <si>
    <t>17178</t>
  </si>
  <si>
    <t>17116</t>
  </si>
  <si>
    <t>17117</t>
  </si>
  <si>
    <t>17115</t>
  </si>
  <si>
    <t>16604</t>
  </si>
  <si>
    <t>16770</t>
  </si>
  <si>
    <t>15923</t>
  </si>
  <si>
    <t>14231</t>
  </si>
  <si>
    <t>14235</t>
  </si>
  <si>
    <t>14178</t>
  </si>
  <si>
    <t>14124</t>
  </si>
  <si>
    <t>14130</t>
  </si>
  <si>
    <t>14118</t>
  </si>
  <si>
    <t>14119</t>
  </si>
  <si>
    <t>15544</t>
  </si>
  <si>
    <t>14264</t>
  </si>
  <si>
    <t>14122</t>
  </si>
  <si>
    <t>14121</t>
  </si>
  <si>
    <t>15888</t>
  </si>
  <si>
    <t>14076</t>
  </si>
  <si>
    <t>11320</t>
  </si>
  <si>
    <t>13817</t>
  </si>
  <si>
    <t>14296</t>
  </si>
  <si>
    <t>13008</t>
  </si>
  <si>
    <t>11473</t>
  </si>
  <si>
    <t>11348</t>
  </si>
  <si>
    <t>13217</t>
  </si>
  <si>
    <t>14075</t>
  </si>
  <si>
    <t>14252</t>
  </si>
  <si>
    <t>16638</t>
  </si>
  <si>
    <t>12487</t>
  </si>
  <si>
    <t>11318</t>
  </si>
  <si>
    <t>12877</t>
  </si>
  <si>
    <t>11346</t>
  </si>
  <si>
    <t>11475</t>
  </si>
  <si>
    <t>11344</t>
  </si>
  <si>
    <t>14250</t>
  </si>
  <si>
    <t>12534</t>
  </si>
  <si>
    <t>11345</t>
  </si>
  <si>
    <t>11467</t>
  </si>
  <si>
    <t>11341</t>
  </si>
  <si>
    <t>13700</t>
  </si>
  <si>
    <t>12973</t>
  </si>
  <si>
    <t>14255</t>
  </si>
  <si>
    <t>18530</t>
  </si>
  <si>
    <t>18528</t>
  </si>
  <si>
    <t>18526</t>
  </si>
  <si>
    <t>18525</t>
  </si>
  <si>
    <t>17180</t>
  </si>
  <si>
    <t>18552</t>
  </si>
  <si>
    <t>18554</t>
  </si>
  <si>
    <t>18553</t>
  </si>
  <si>
    <t>18558</t>
  </si>
  <si>
    <t>18556</t>
  </si>
  <si>
    <t>18555</t>
  </si>
  <si>
    <t>18529</t>
  </si>
  <si>
    <t>18557</t>
  </si>
  <si>
    <t>18551</t>
  </si>
  <si>
    <t>16360</t>
  </si>
  <si>
    <t>14234</t>
  </si>
  <si>
    <t>14126</t>
  </si>
  <si>
    <t>14127</t>
  </si>
  <si>
    <t>14120</t>
  </si>
  <si>
    <t>18475</t>
  </si>
  <si>
    <t>18598</t>
  </si>
  <si>
    <t>18527</t>
  </si>
  <si>
    <t>14586</t>
  </si>
  <si>
    <t>18775</t>
  </si>
  <si>
    <t>11471</t>
  </si>
  <si>
    <t>11269</t>
  </si>
  <si>
    <t>13006</t>
  </si>
  <si>
    <t>12751</t>
  </si>
  <si>
    <t>Земельный участок</t>
  </si>
  <si>
    <t>Белгородская обл., Ивнянский р-н, с. Хомутцы</t>
  </si>
  <si>
    <t>Белгородская обл., Ивнянский р-н, с. Покровка</t>
  </si>
  <si>
    <t>Белгородская область, Ивнянский р-н, с. Курасовка, ул. Загать</t>
  </si>
  <si>
    <t>Белгородская область, Ивнянский р-н, с. Орловка, ул. Боковка</t>
  </si>
  <si>
    <t>Белгородская область, Ивнянский р-н, Ивня рп, ул. Транспортная</t>
  </si>
  <si>
    <t>Белгородская область, Ивнянский р-н, Мира</t>
  </si>
  <si>
    <t>Белгородская область, Ивнянский р-н, Ивня рп, ул. Ленинский поселок</t>
  </si>
  <si>
    <t>309110, Белгородская область, Ивнянский р-н, Ивня рп, ул. Ленина, д. 18</t>
  </si>
  <si>
    <t>Белгородская область, Ивнянский р-н, с. Хомутцы</t>
  </si>
  <si>
    <t>Белгородская область, Ивнянский р-н, Ивня рп, ул. Дальняя</t>
  </si>
  <si>
    <t>Белгородская обл., Ивнянский р-н, рп Ивня, ул. Ленина</t>
  </si>
  <si>
    <t>Белгородская обл., Ивнянский р-н, Вознесеновское сельское поселение</t>
  </si>
  <si>
    <t>Белгородская обл., Ивнянский р-н, с. Новенькое, ул. Школьная, д. 7</t>
  </si>
  <si>
    <t>Белгородская обл., Ивнянский р-н, с. Вознесеновка, ул. Центральная, д. 92</t>
  </si>
  <si>
    <t>Белгородская обл., Ивнянский р-н, с. Покровка, ул. Молодежная, д. 2</t>
  </si>
  <si>
    <t>Белгородская обл., Ивнянский р-н, с. Верхопенье, ул. Дружбы</t>
  </si>
  <si>
    <t>Белгородская обл., Ивнянский р-н, рп Ивня, ул. Горовца</t>
  </si>
  <si>
    <t>Белгородская обл., Ивнянский р-н, Верхопенское сельское поселение</t>
  </si>
  <si>
    <t>Белгородская обл., Ивнянский р-н, с. Драгунка, пл. Центральная, д. 26</t>
  </si>
  <si>
    <t>Белгородская область, Ивнянский р-н, с. Хомутцы, ул. Выгон, д. 38</t>
  </si>
  <si>
    <t>Белгородская область, Ивнянский р-н, Ивня рп, ул. Садовая</t>
  </si>
  <si>
    <t>Белгородская область, Ивнянский район, п. Ивня, ул. Мира</t>
  </si>
  <si>
    <t>Белгородская обл., Ивнянский р-н, рп Ивня, ул. Маршала Жукова</t>
  </si>
  <si>
    <t>Белгородская обл., Ивнянский р-н, в границах   с. Драгунка Драгунского сельского поселения  муниципального района "Ивнянский район"</t>
  </si>
  <si>
    <t xml:space="preserve">Белгородская обл., Ивнянский р-н Белгородской области, в границах   Драгунского сельского поселения  </t>
  </si>
  <si>
    <t>Белгородская обл., Ивнянский р-н, рп Ивня, ул. Садовая</t>
  </si>
  <si>
    <t>Белгородская область, Ивнянский р-н, Ивня рп, ул. Ленина, д. 20</t>
  </si>
  <si>
    <t>Белгородская обл., Ивнянский р-н, рп Ивня, ул. Интернациональная, 15/1</t>
  </si>
  <si>
    <t>Белгородская обл., Ивнянский р-н, рп Ивня, ул. Транспортная</t>
  </si>
  <si>
    <t>Белгородская обл., Ивнянский р-н, с. Песчаное, ул. Климовка, д. 48</t>
  </si>
  <si>
    <t>Белгородская область, Ивнянский р-н, с. Песчаное</t>
  </si>
  <si>
    <t>Белгородская область, Ивнянский р-н, с. Орловка</t>
  </si>
  <si>
    <t>Белгородская область, Ивнянский р-н, п. Кировский</t>
  </si>
  <si>
    <t>Белгородская область, Ивнянский р-н, с. Новенькое, ул. Комсомольская</t>
  </si>
  <si>
    <t>Белгородская область, Ивнянский р-н, Ивня рп, ул. Коммунальная, д. 7</t>
  </si>
  <si>
    <t>Белгородская область, Ивнянский р-н, с. Верхопенье, Вострикова</t>
  </si>
  <si>
    <t>Белгородская область, Ивнянский р-н, с. Владимировка, ул. Горовца, д. 32</t>
  </si>
  <si>
    <t>Белгородская область, Ивнянский р-н, с. Федчевка, ул. Центральная</t>
  </si>
  <si>
    <t>Белгородская область, Ивнянский р-н, с. Верхопенье, Казакова</t>
  </si>
  <si>
    <t>Белгородская область, Ивнянский р-н, Ивня рп, ул. Степная</t>
  </si>
  <si>
    <t>Белгородская область, Ивнянский р-н, с. Курасовка, ул. Школьная</t>
  </si>
  <si>
    <t>309130, Белгородская область, Ивнянский р-н, с. Владимировка, ул. Победы, д. 44</t>
  </si>
  <si>
    <t>Белгородская область, Ивнянский р-н, Ивня рп, ул. Советская</t>
  </si>
  <si>
    <t>Белгородская область, Ивнянский р-н, с. Новенькое, ул. Школьная, д. 7</t>
  </si>
  <si>
    <t>Белгородская область, Ивнянский р-н, с. Сухосолотино, ул. Центральная, д. 26</t>
  </si>
  <si>
    <t>Белгородская область, Ивнянский р-н, с. Сафоновка, ул. Центральная, д. 32</t>
  </si>
  <si>
    <t>309115, Белгородская область, Ивнянский р-н, с. Новенькое, ул. Куйбышева, д. 118</t>
  </si>
  <si>
    <t>Белгородская область, Ивнянский р-н, с. Сафоновка, ул. Центральная</t>
  </si>
  <si>
    <t>Белгородская область, Ивнянский р-н, с. Курасовка, ул. Школьная, д. 2</t>
  </si>
  <si>
    <t>Белгородская область, Ивнянский р-н, с. Покровка, ул. Молодежная, д. 36</t>
  </si>
  <si>
    <t>Белгородская область, р-н Ивнянский, с. Сырцево, ул. Мироненко, 4</t>
  </si>
  <si>
    <t>Белгородская обл., р-н Ивнянский, с. Сырцево, ул. Мироненко, 4</t>
  </si>
  <si>
    <t>309114, Белгородская область, Ивнянский р-н, с. Богатое, ул. Школьная, д. 15</t>
  </si>
  <si>
    <t>309110, Белгородская область, Ивнянский р-н, Ивня рп, ул. Ленина, д. 2а</t>
  </si>
  <si>
    <t>309116, Белгородская область, Ивнянский р-н, с. Курасовка, ул. Холодянка, д. 5</t>
  </si>
  <si>
    <t>Белгородская область, Ивнянский р-н, с. Хомутцы, ул. Выгон, д. 40</t>
  </si>
  <si>
    <t>309130, Белгородская область, Ивнянский р-н, с. Вознесеновка, ул. Мира, д. 8</t>
  </si>
  <si>
    <t>Белгородская область, Ивнянский р-н, с. Кочетовка, ул. Мичурина, д. 20</t>
  </si>
  <si>
    <t>Белгородская область, Ивнянский р-н, с. Драгунка, ул. Центральная, д. 23</t>
  </si>
  <si>
    <t>309133, Белгородская область, Ивнянский р-н, с. Кочетовка, ул. Мичурина, д. 19</t>
  </si>
  <si>
    <t>309130, Белгородская область, Ивнянский р-н, с. Вознесеновка</t>
  </si>
  <si>
    <t>309135, Белгородская область, Ивнянский р-н, с. Верхопенье, ул. Центральная, д. 6</t>
  </si>
  <si>
    <t>Белгородская область, Ивнянский р-н, с. Сафоновка, ул. Центральная, д. 46</t>
  </si>
  <si>
    <t>Белгородская область, Ивнянский р-н, с. Песчаное, ул. Молодежная, д. 1а</t>
  </si>
  <si>
    <t>Белгородская область, Ивнянский р-н, Ивня рп, ул. Ленина, д. 22</t>
  </si>
  <si>
    <t>Белгородская область, Ивнянский район, Кочетовское сельское поселение, с. Кочетовка, ул. Козловка</t>
  </si>
  <si>
    <t>Белгородская область, Ивнянский район, Сафоновское сельское поселение, с. Сафоновка, ул. Молодежная</t>
  </si>
  <si>
    <t>Белгородская область, Ивнянский район, Череновское поселение, с. Песчаное, улица Климовка</t>
  </si>
  <si>
    <t>Белгородская обл., Ивнянский р-н, п. Кировский</t>
  </si>
  <si>
    <t>Белгородская область, р-н Ивнянский, с. Покровка</t>
  </si>
  <si>
    <t>Белгородская область, р-н Ивнянский, с. Сырцево</t>
  </si>
  <si>
    <t>Белгородская область, р-н Ивнянский, с.Верхопенье</t>
  </si>
  <si>
    <t>Белгородская область, р-н Ивнянский, с. Орловка</t>
  </si>
  <si>
    <t>Белгородская область, Ивнянский район, Верхопенское сельское поселение, с. Верхопенье, ул. Гайдара</t>
  </si>
  <si>
    <t>Белгородская область, р-н Ивнянский</t>
  </si>
  <si>
    <t>Белгородская обл., Ивнянский р-н, с. Покровка, ул. Школьная</t>
  </si>
  <si>
    <t>Белгородская область, Ивнянский р-н, с. Верхопенье, ул. Центральная, д. 29</t>
  </si>
  <si>
    <t>Белгородская область, Ивнянский р-н, с. Верхопенье, Казакова-Вострикова</t>
  </si>
  <si>
    <t>Белгородская область, р-н Ивнянский, рп Ивня, ул Ленина</t>
  </si>
  <si>
    <t>Белгородская область, Ивнянский р-н, Ивня рп, ул. Строителей</t>
  </si>
  <si>
    <t/>
  </si>
  <si>
    <t>Белгородская область, Ивнянский р-н, с. Сырцево, ул. Мироненко, д. 6</t>
  </si>
  <si>
    <t>309110, Белгородская область, Ивнянский р-н, Ивня рп, ул. Калинина, д. 12</t>
  </si>
  <si>
    <t>Белгородская область, Ивнянский р-н, с. Сухосолотино, ул. Молодежная, д. 9</t>
  </si>
  <si>
    <t>Белгородская область, Ивнянский р-н, Ивня рп, пер.Гагаринский, д. 28</t>
  </si>
  <si>
    <t>31:01:1604016:26</t>
  </si>
  <si>
    <t>31:01:0401010:268</t>
  </si>
  <si>
    <t>31:01:0602007:57</t>
  </si>
  <si>
    <t>31:01:0302010:65</t>
  </si>
  <si>
    <t>31:01:0401005:37</t>
  </si>
  <si>
    <t>31:01:0302010:64</t>
  </si>
  <si>
    <t>31:01:0302010:12</t>
  </si>
  <si>
    <t>31:01:0303009:7</t>
  </si>
  <si>
    <t>31:01:0101001:64</t>
  </si>
  <si>
    <t>31:01:0301001:16</t>
  </si>
  <si>
    <t>31:01:0303014:77</t>
  </si>
  <si>
    <t>31:01:0505002:3</t>
  </si>
  <si>
    <t>31:01:0801006:146</t>
  </si>
  <si>
    <t>31:01:0501010:39</t>
  </si>
  <si>
    <t>31:01:1604010:36</t>
  </si>
  <si>
    <t>31:01:1101006:85</t>
  </si>
  <si>
    <t>31:01:0303025:29</t>
  </si>
  <si>
    <t>31:01:1106006:135</t>
  </si>
  <si>
    <t>31:01:0701004:61</t>
  </si>
  <si>
    <t>31:01:0101001:72</t>
  </si>
  <si>
    <t>31:01:0303028:5</t>
  </si>
  <si>
    <t>31:01:0303023:225</t>
  </si>
  <si>
    <t>31:01:0303023:226</t>
  </si>
  <si>
    <t>31:01:0000000:1237</t>
  </si>
  <si>
    <t>31:01:0000000:1193</t>
  </si>
  <si>
    <t>31:01:0000000:1192</t>
  </si>
  <si>
    <t>31:01:0302002:67</t>
  </si>
  <si>
    <t>31:01:0000000:1235</t>
  </si>
  <si>
    <t>31:01:0702005:23</t>
  </si>
  <si>
    <t>31:01:0702005:22</t>
  </si>
  <si>
    <t>31:01:0303027:48</t>
  </si>
  <si>
    <t>31:01:0303009:6</t>
  </si>
  <si>
    <t>31:01:0303014:39</t>
  </si>
  <si>
    <t>31:01:0302010:176</t>
  </si>
  <si>
    <t>31:01:0302010:212</t>
  </si>
  <si>
    <t>31:01:1106006:136</t>
  </si>
  <si>
    <t>31:01:0701004:102</t>
  </si>
  <si>
    <t>31:01:0201009:14</t>
  </si>
  <si>
    <t>31:01:0201007:62</t>
  </si>
  <si>
    <t>31:01:0602002:9</t>
  </si>
  <si>
    <t>31:01:0313001:102</t>
  </si>
  <si>
    <t>31:01:0801001:244</t>
  </si>
  <si>
    <t>31:01:0303030:144</t>
  </si>
  <si>
    <t>31:01:0302010:13</t>
  </si>
  <si>
    <t>31:01:1101019:161</t>
  </si>
  <si>
    <t>31:01:1101019:160</t>
  </si>
  <si>
    <t>31:01:0503002:1</t>
  </si>
  <si>
    <t>31:01:0307002:52</t>
  </si>
  <si>
    <t>31:01:0000000:493</t>
  </si>
  <si>
    <t>31:01:0000000:492</t>
  </si>
  <si>
    <t>31:01:0301002:5</t>
  </si>
  <si>
    <t>31:01:0401007:69</t>
  </si>
  <si>
    <t>31:01:0503003:58</t>
  </si>
  <si>
    <t>31:01:0303005:60</t>
  </si>
  <si>
    <t>31:01:0801006:59</t>
  </si>
  <si>
    <t>31:01:1301004:5</t>
  </si>
  <si>
    <t>31:01:0601003:25</t>
  </si>
  <si>
    <t>31:01:0801002:81</t>
  </si>
  <si>
    <t>31:01:0601003:63</t>
  </si>
  <si>
    <t>31:01:0401010:10</t>
  </si>
  <si>
    <t>31:01:1604008:1</t>
  </si>
  <si>
    <t>31:01:1501005:50</t>
  </si>
  <si>
    <t>31:01:1501005:22</t>
  </si>
  <si>
    <t>31:01:1001005:63</t>
  </si>
  <si>
    <t>31:01:0303014:13</t>
  </si>
  <si>
    <t>31:01:0401007:60</t>
  </si>
  <si>
    <t>31:01:0101001:65</t>
  </si>
  <si>
    <t>31:01:0501006:31</t>
  </si>
  <si>
    <t>31:01:0901005:32</t>
  </si>
  <si>
    <t>31:01:0701004:57</t>
  </si>
  <si>
    <t>31:01:0901005:33</t>
  </si>
  <si>
    <t>31:01:0501009:1</t>
  </si>
  <si>
    <t>31:01:1101007:75</t>
  </si>
  <si>
    <t>31:01:0601003:23</t>
  </si>
  <si>
    <t>31:01:0201009:13</t>
  </si>
  <si>
    <t>31:01:0303009:5</t>
  </si>
  <si>
    <t>31:01:0901002:204</t>
  </si>
  <si>
    <t>31:01:0601003:174</t>
  </si>
  <si>
    <t>31:01:0000000:1172</t>
  </si>
  <si>
    <t>31:01:0201010:228</t>
  </si>
  <si>
    <t>31:01:0313002:30</t>
  </si>
  <si>
    <t>31:01:1604014:91</t>
  </si>
  <si>
    <t>31:01:1501004:116</t>
  </si>
  <si>
    <t>31:01:1501004:91</t>
  </si>
  <si>
    <t>31:01:1101007:74</t>
  </si>
  <si>
    <t>31:01:0602003:209</t>
  </si>
  <si>
    <t>31:01:0602003:201</t>
  </si>
  <si>
    <t>31:01:1101002:184</t>
  </si>
  <si>
    <t>31:01:0505004:6</t>
  </si>
  <si>
    <t>31:01:1604014:67</t>
  </si>
  <si>
    <t>31:01:1604008:71</t>
  </si>
  <si>
    <t>31:01:1101007:378</t>
  </si>
  <si>
    <t>31:01:0302010:62</t>
  </si>
  <si>
    <t>31:01:0302010:63</t>
  </si>
  <si>
    <t>31:01:1101019:164</t>
  </si>
  <si>
    <t>31:01:0302010:213</t>
  </si>
  <si>
    <t>31:01:0303009:17</t>
  </si>
  <si>
    <t>31:01:1101002:185</t>
  </si>
  <si>
    <t>31:01:0301018:14</t>
  </si>
  <si>
    <t>31:01:0602003:32</t>
  </si>
  <si>
    <t>31:01:1501005:21</t>
  </si>
  <si>
    <t>31:01:0303007:1</t>
  </si>
  <si>
    <t>31:01:1301004:2</t>
  </si>
  <si>
    <t>31:01:0302027:1</t>
  </si>
  <si>
    <t>Земли населенных пунктов</t>
  </si>
  <si>
    <t xml:space="preserve"> Земли населенных пунктов</t>
  </si>
  <si>
    <t>Администрация Ивнянского района</t>
  </si>
  <si>
    <t>МКУ «Центр ресурсного обеспечения"</t>
  </si>
  <si>
    <t>МБОУ "Вознесеновская средняя общеобразовательная школа" Ивнянского района Белгородской области</t>
  </si>
  <si>
    <t>МБОУ "Покровская основная общеобразовательная школа" Ивнянского района Белгородской области</t>
  </si>
  <si>
    <t>МБОУ "Драгунская основная общеобразовательная школа" Ивнянского района Белгородской области</t>
  </si>
  <si>
    <t>МБОУ "Хомутчанская основная  общеобразовательная школа" Ивнянского района Белгородской области</t>
  </si>
  <si>
    <t>МБУДО "Детско-юношеская спортивная школа" Ивнянского района Белгородской области</t>
  </si>
  <si>
    <t>МБОУ «Песчанская  средняя общеобразовательная школа" Ивнянского района Белгородской области</t>
  </si>
  <si>
    <t>МБДОУ детский сад  "Аленушка" с.Владимировка Ивнянского района Белгородской области</t>
  </si>
  <si>
    <t>МБОУ  "Федчевская основная общеобразовательная школа" Ивнянского района Белгородской области</t>
  </si>
  <si>
    <t>МБОУ "Курасовская средняя общеобразовательная школа" Ивнянского района Белгородской области</t>
  </si>
  <si>
    <t>МБОУ "Владимировская средняя общеобразовательная  школа" Ивнянского района Белгородской области</t>
  </si>
  <si>
    <t>МБОУ «Ивнянская средняя общеобразовательная школа №1" Ивнянского района Белгородской области</t>
  </si>
  <si>
    <t>МБОУ «Новенская средняя общеобразовательная школа" Ивнянского района Белгородской области</t>
  </si>
  <si>
    <t>МБОУ "Сухосолотинская основная общеобразовательная школа" Ивнянского района Белгородской области</t>
  </si>
  <si>
    <t>МБОУ "Сафоновская основная общеобразовательная школа" Ивнянского района Белгородской области</t>
  </si>
  <si>
    <t>МБДОУ детский сад  "Солнышко"с.Новенькое Ивнянского района Белгородской области</t>
  </si>
  <si>
    <t>МБОУ "Сырцевская основная общеобразовательная школа" Ивнянского района Белгородской области</t>
  </si>
  <si>
    <t>МБОУ «Богатенская основная общеобразовательная школа им. И.Н  Карачарова" Ивнянского района Белгородской области</t>
  </si>
  <si>
    <t>МАУ ДО "Дом детского творчества"</t>
  </si>
  <si>
    <t>МБДОУ детский сад "Улыбка" с.Курасовка Ивнянского района Белгородской области</t>
  </si>
  <si>
    <t>МБДОУ  детский сад "Петушок" с.Хомутцы Ивнянского района Белгородской области</t>
  </si>
  <si>
    <t>МБДОУ детский сад  "Колокольчик" с.Вознесеновка  Ивнянского района Белгородской области</t>
  </si>
  <si>
    <t>МБОУ "Кочетовская средняя общеобразовательная школа " Ивнянского района Белгородской области</t>
  </si>
  <si>
    <t>МБДОУ детский сад  "Теремок" с.Кочетовка Ивнянского района Белгородской области</t>
  </si>
  <si>
    <t>МБДОУ детский сад  "Родничок"с.Верхопенье Ивнянского района Белгородской области</t>
  </si>
  <si>
    <t>МКУ культуры "Центральная библиотека Ивнянского района"</t>
  </si>
  <si>
    <t>МБОУ "Средняя общеобразовательная школа №2 п.Ивня" Ивнянского района Белгородской области</t>
  </si>
  <si>
    <t>МБДОУ детский сад "Капелька" с.Сырцево Ивнянского района Белгородской области</t>
  </si>
  <si>
    <t>МДОУ ЦРР - детский сад "Сказка" п.Ивня Белгородской области</t>
  </si>
  <si>
    <t>Муниципальный район "Ивнянский район"</t>
  </si>
  <si>
    <t>Земли сельскохозяйственного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</si>
  <si>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</si>
  <si>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Постановление №1 от 14.01.1993</t>
  </si>
  <si>
    <t>Земельный Кодекс №136-ФЗ от 25.10.2001</t>
  </si>
  <si>
    <t>Свидетельство на право собственности от 29.10.1992</t>
  </si>
  <si>
    <t>Постановление главы администрации Ивнянского района № 296 от 05.09.2022</t>
  </si>
  <si>
    <t xml:space="preserve">Постановление главы администрации №8 от 05.05.1992 </t>
  </si>
  <si>
    <t>Свидетельство на право собственности № 7 от 27.07.1996</t>
  </si>
  <si>
    <t>Договор безвозмездной передачи б/н от 12.11.2012</t>
  </si>
  <si>
    <t>Свидетельство на право собственности №  47 от 23.12.1994</t>
  </si>
  <si>
    <t>Постановление главы Песчанского сельского поселения № 48 от 21.12.1999</t>
  </si>
  <si>
    <t>Постановление администрации Ивнянского района № 73 от 12.03.2021</t>
  </si>
  <si>
    <t>Земельный Кодекс № 136-ФЗ от 25.10.2001</t>
  </si>
  <si>
    <t>Постановление № 33 от 01.02.2012</t>
  </si>
  <si>
    <t>Постановление главы администрации № 321 от18.09.2009</t>
  </si>
  <si>
    <t>Договор безвозмездного пользования б/н от 24.11.2011</t>
  </si>
  <si>
    <t>Постановление № 388 от 28.09.2011</t>
  </si>
  <si>
    <t>Постановление № 401 от 17.11.2010</t>
  </si>
  <si>
    <t>Постановление № 135 от 30.03.2012</t>
  </si>
  <si>
    <t>Постановление администрации Ивнянского района № 4 от 14.01.2022</t>
  </si>
  <si>
    <t>Постановление главы администрации № 321 от 18.09.2009</t>
  </si>
  <si>
    <t>Постановление главы администрации № 160 от 06.05.2011</t>
  </si>
  <si>
    <t>Постановление главы администрации № 535 от 13.12.2011</t>
  </si>
  <si>
    <t>Постановление  №  17 от 25.12.1995</t>
  </si>
  <si>
    <t>Постановление главы администрации № 348 от 30.08.2011</t>
  </si>
  <si>
    <t>Постановление главы администрации № 349 от 30.08.2011</t>
  </si>
  <si>
    <t>Постановление главы администрации № 493 от 16.11.2011</t>
  </si>
  <si>
    <t>Постановление № 1 от 14.01.1993</t>
  </si>
  <si>
    <t>Постановление главы администрации № 347 от 03.11.2006</t>
  </si>
  <si>
    <t>Свидетельство на право собственности № 226 от 12.04.1992</t>
  </si>
  <si>
    <t>Постановление № 7 от 06.04.1992</t>
  </si>
  <si>
    <t>Постановление № 39 от 05.02.2019</t>
  </si>
  <si>
    <t>Постановление главы администрации Ивнянского поселкового округа № 8  от 14.03.2001</t>
  </si>
  <si>
    <t>Постановление главы администрации № 317 от 14.08.2012</t>
  </si>
  <si>
    <t>Постановление главы администрации № 532 от 13.12.2011</t>
  </si>
  <si>
    <t>Постановление главы администрации № 346 от 2408.2011</t>
  </si>
  <si>
    <t>855.04</t>
  </si>
  <si>
    <t>для размещения водозаборной скважины</t>
  </si>
  <si>
    <t xml:space="preserve">31:01:0101006:94                   </t>
  </si>
  <si>
    <t xml:space="preserve">Кадастровый номер </t>
  </si>
  <si>
    <t>Дата присвоения кадастрового номера</t>
  </si>
  <si>
    <t>07.04.2008</t>
  </si>
  <si>
    <t>19.02.2016</t>
  </si>
  <si>
    <t>34341.18</t>
  </si>
  <si>
    <t>27.12.2016</t>
  </si>
  <si>
    <t>для амбулаторно-поликлинического обслуживания</t>
  </si>
  <si>
    <t>279128.30</t>
  </si>
  <si>
    <t>24.05.2017</t>
  </si>
  <si>
    <t>1473.57</t>
  </si>
  <si>
    <t xml:space="preserve">коммунальное обслуживание </t>
  </si>
  <si>
    <t>13.05.2019</t>
  </si>
  <si>
    <t>4321153.76</t>
  </si>
  <si>
    <t>хранение автотранспорта</t>
  </si>
  <si>
    <t>для строительства станции обезжелезивания воды</t>
  </si>
  <si>
    <t>03.03.2014</t>
  </si>
  <si>
    <t>169331.61</t>
  </si>
  <si>
    <t>коммунальное обслуживание</t>
  </si>
  <si>
    <t>19.11.2018</t>
  </si>
  <si>
    <t>9054741.08</t>
  </si>
  <si>
    <t>17.12.2002</t>
  </si>
  <si>
    <t>для размещения производственной базы</t>
  </si>
  <si>
    <t>47030846.10</t>
  </si>
  <si>
    <t>16.06.2004</t>
  </si>
  <si>
    <t>для размещения административного здания</t>
  </si>
  <si>
    <t>993957.12</t>
  </si>
  <si>
    <t>09.03.2004</t>
  </si>
  <si>
    <t>71134.13</t>
  </si>
  <si>
    <t>31.10.2004</t>
  </si>
  <si>
    <t>для ведения личного подсобного хозяйства</t>
  </si>
  <si>
    <t>551627.01</t>
  </si>
  <si>
    <t>28.05.2007</t>
  </si>
  <si>
    <t>100754.16</t>
  </si>
  <si>
    <t>для размещения здания гаража</t>
  </si>
  <si>
    <t>12.03.2004</t>
  </si>
  <si>
    <t>207281.00</t>
  </si>
  <si>
    <t>для размещения ГТС</t>
  </si>
  <si>
    <t>20.08.2014</t>
  </si>
  <si>
    <t>Для размещения дома спорта</t>
  </si>
  <si>
    <t>430615.89</t>
  </si>
  <si>
    <t>19.09.2017</t>
  </si>
  <si>
    <t>4338744.00</t>
  </si>
  <si>
    <t>спорт</t>
  </si>
  <si>
    <t>18.03.2004</t>
  </si>
  <si>
    <t>для размещения здания детского сада</t>
  </si>
  <si>
    <t>1311825.90</t>
  </si>
  <si>
    <t>03.11.2016</t>
  </si>
  <si>
    <t>626718.95</t>
  </si>
  <si>
    <t>для размещения водопровода</t>
  </si>
  <si>
    <t>18.02.2004</t>
  </si>
  <si>
    <t>491440.00</t>
  </si>
  <si>
    <t>22.06.2022</t>
  </si>
  <si>
    <t>85308.15</t>
  </si>
  <si>
    <t>размещение автомобильных дорог</t>
  </si>
  <si>
    <t>02.04.2004</t>
  </si>
  <si>
    <t>для территории школьного двора и пришкольного участка</t>
  </si>
  <si>
    <t>2202180.96</t>
  </si>
  <si>
    <t>31.08.2002</t>
  </si>
  <si>
    <t>Для целевого использования (размещения здания)</t>
  </si>
  <si>
    <t>10060668.49</t>
  </si>
  <si>
    <t>04.02.2004</t>
  </si>
  <si>
    <t>5711083.70</t>
  </si>
  <si>
    <t>для размещения стадиона</t>
  </si>
  <si>
    <t>04.04.2023</t>
  </si>
  <si>
    <t>93750.15</t>
  </si>
  <si>
    <t>06.04.2023</t>
  </si>
  <si>
    <t>93772.00</t>
  </si>
  <si>
    <t>77630.38</t>
  </si>
  <si>
    <t>18.03.2022</t>
  </si>
  <si>
    <t>19057.60</t>
  </si>
  <si>
    <t>19053.60</t>
  </si>
  <si>
    <t>03.04.2007</t>
  </si>
  <si>
    <t>для строительства жилого дома</t>
  </si>
  <si>
    <t>блокированная жилая застройка</t>
  </si>
  <si>
    <t>238640.00</t>
  </si>
  <si>
    <t>78045.09</t>
  </si>
  <si>
    <t>01.10.2019</t>
  </si>
  <si>
    <t>для размещения и эксплуатации атомобильной дороги</t>
  </si>
  <si>
    <t>109719.84</t>
  </si>
  <si>
    <t>19.07.2019</t>
  </si>
  <si>
    <t>44607.35</t>
  </si>
  <si>
    <t>24.06.2016</t>
  </si>
  <si>
    <t>7122.11</t>
  </si>
  <si>
    <t>4146120.00</t>
  </si>
  <si>
    <t>85621.50</t>
  </si>
  <si>
    <t>10.02.2021</t>
  </si>
  <si>
    <t>малоэтажная многоквартирная жилая застройка</t>
  </si>
  <si>
    <t>11860633.44</t>
  </si>
  <si>
    <t>19.05.2022</t>
  </si>
  <si>
    <t>12006217.23</t>
  </si>
  <si>
    <t>15.07.2022</t>
  </si>
  <si>
    <t>20150.53</t>
  </si>
  <si>
    <t>15.09.2014</t>
  </si>
  <si>
    <t>7030712.95</t>
  </si>
  <si>
    <t>Для размещения здания детского сада и площадки для игр</t>
  </si>
  <si>
    <t>2614634.82</t>
  </si>
  <si>
    <t>15.07.2009</t>
  </si>
  <si>
    <t>для индивидуального жилищного строительства</t>
  </si>
  <si>
    <t>475200.00</t>
  </si>
  <si>
    <t>23.10.2004</t>
  </si>
  <si>
    <t>1521859.41</t>
  </si>
  <si>
    <t>11.04.2013</t>
  </si>
  <si>
    <t>247716.98</t>
  </si>
  <si>
    <t>05.06.2018</t>
  </si>
  <si>
    <t>1706.31</t>
  </si>
  <si>
    <t>17.12.2018</t>
  </si>
  <si>
    <t>для размещения здания конторы</t>
  </si>
  <si>
    <t>для размещения здания фельдшерско-акушерского пункта</t>
  </si>
  <si>
    <t>1210763.40</t>
  </si>
  <si>
    <t>Под размещение насосной станции</t>
  </si>
  <si>
    <t>778274.10</t>
  </si>
  <si>
    <t>22.05.2014</t>
  </si>
  <si>
    <t>643894.68</t>
  </si>
  <si>
    <t>для размещения объектов водоснабжения</t>
  </si>
  <si>
    <t>116071.67</t>
  </si>
  <si>
    <t>21.10.2004</t>
  </si>
  <si>
    <t>Для размещения детского сада</t>
  </si>
  <si>
    <t>323516.20</t>
  </si>
  <si>
    <t>02.08.2011</t>
  </si>
  <si>
    <t>5406798.51</t>
  </si>
  <si>
    <t>446481.75</t>
  </si>
  <si>
    <t>для размещения здания школы</t>
  </si>
  <si>
    <t>для размещения детского сада</t>
  </si>
  <si>
    <t>609616.15</t>
  </si>
  <si>
    <t>09.02.2004</t>
  </si>
  <si>
    <t>313665.30</t>
  </si>
  <si>
    <t>05.04.2006</t>
  </si>
  <si>
    <t>для размещения зданий,сооружений</t>
  </si>
  <si>
    <t>38071.11</t>
  </si>
  <si>
    <t>15.09.2011</t>
  </si>
  <si>
    <t>4957816.96</t>
  </si>
  <si>
    <t>01.02.2010</t>
  </si>
  <si>
    <t>19153620.00</t>
  </si>
  <si>
    <t>11.10.2004</t>
  </si>
  <si>
    <t>для размещения зданий, сооружений, огорода</t>
  </si>
  <si>
    <t>для размещения школьного комплекса</t>
  </si>
  <si>
    <t>8721463.83</t>
  </si>
  <si>
    <t>17.08.2004</t>
  </si>
  <si>
    <t>для размещения здания детского сада "Волшебный замок"</t>
  </si>
  <si>
    <t>1352309.77</t>
  </si>
  <si>
    <t>30.03.2004</t>
  </si>
  <si>
    <t>1299012.11</t>
  </si>
  <si>
    <t>16.03.2004</t>
  </si>
  <si>
    <t>для размещения зданий и сооружений</t>
  </si>
  <si>
    <t>2536596.40</t>
  </si>
  <si>
    <t>05.12.2018</t>
  </si>
  <si>
    <t>3255864.62</t>
  </si>
  <si>
    <t>22.03.2004</t>
  </si>
  <si>
    <t>12983031.54</t>
  </si>
  <si>
    <t>дошкольное, начальное и среднее общее образование</t>
  </si>
  <si>
    <t>для размещения зданий , сооружений</t>
  </si>
  <si>
    <t>19.08.2004</t>
  </si>
  <si>
    <t>7668413.10</t>
  </si>
  <si>
    <t>для размещения школьного комплекса и школьного участка</t>
  </si>
  <si>
    <t>24.10.2017</t>
  </si>
  <si>
    <t>для строений, пришкольных участков, стадиона</t>
  </si>
  <si>
    <t>1429157.50</t>
  </si>
  <si>
    <t>02.03.2004</t>
  </si>
  <si>
    <t>5220643.00</t>
  </si>
  <si>
    <t>16.08.2004</t>
  </si>
  <si>
    <t>5149245.75</t>
  </si>
  <si>
    <t>1515252.90</t>
  </si>
  <si>
    <t>для размещения административного здания Дома пионеров и школьников</t>
  </si>
  <si>
    <t>25.03.2004</t>
  </si>
  <si>
    <t>2311372.50</t>
  </si>
  <si>
    <t>1001518.05</t>
  </si>
  <si>
    <t>1692392.90</t>
  </si>
  <si>
    <t>17.03.2004</t>
  </si>
  <si>
    <t>7359609.32</t>
  </si>
  <si>
    <t>627085.80</t>
  </si>
  <si>
    <t>для размещения объектов дошкольного образования - детского сада</t>
  </si>
  <si>
    <t>2252765.25</t>
  </si>
  <si>
    <t>30.10.2004</t>
  </si>
  <si>
    <t>10664296.56</t>
  </si>
  <si>
    <t>01.04.2004</t>
  </si>
  <si>
    <t>для размещения здания и стадиона</t>
  </si>
  <si>
    <t>2943616.40</t>
  </si>
  <si>
    <t>2978050.11</t>
  </si>
  <si>
    <t>09.08.2004</t>
  </si>
  <si>
    <t>6919180.94</t>
  </si>
  <si>
    <t>8290963.80</t>
  </si>
  <si>
    <t>13.08.2021</t>
  </si>
  <si>
    <t>культурное развитие</t>
  </si>
  <si>
    <t>28.07.2021</t>
  </si>
  <si>
    <t>102980.00</t>
  </si>
  <si>
    <t>09.07.2021</t>
  </si>
  <si>
    <t>84680.00</t>
  </si>
  <si>
    <t>20.07.2021</t>
  </si>
  <si>
    <t>69949.44</t>
  </si>
  <si>
    <t>26.09.2008</t>
  </si>
  <si>
    <t>Для организации учебно-производственной бригады</t>
  </si>
  <si>
    <t>1898026.50</t>
  </si>
  <si>
    <t>08.04.2020</t>
  </si>
  <si>
    <t>под объектом культурного наследия</t>
  </si>
  <si>
    <t>38052.59</t>
  </si>
  <si>
    <t>26.03.2020</t>
  </si>
  <si>
    <t>38024.06</t>
  </si>
  <si>
    <t>28.08.2013</t>
  </si>
  <si>
    <t>Для размещения сооружения - братская могила советских воинов, где похоронен Герой Советского Союза старший сержант Зинченко Иван Трофимович</t>
  </si>
  <si>
    <t>38019.45</t>
  </si>
  <si>
    <t>для размещения мемориала</t>
  </si>
  <si>
    <t>38175.57</t>
  </si>
  <si>
    <t>38026.19</t>
  </si>
  <si>
    <t>Для размещения сооружения - могила Героя Советского Союза: старшего сержанта Боровиченко Марии Сергеевны</t>
  </si>
  <si>
    <t>38019.12</t>
  </si>
  <si>
    <t>29.03.2019</t>
  </si>
  <si>
    <t>53988.00</t>
  </si>
  <si>
    <t>24.09.2003</t>
  </si>
  <si>
    <t>Для размещения памятника воинской славы Герою Советского Союза А.Горовцу</t>
  </si>
  <si>
    <t>38051.04</t>
  </si>
  <si>
    <t>Для размещения сооружения - братская могила советских воинов, где похоронен Герой Советского Союза младший лейтенант Шапарь Григорий Иванович</t>
  </si>
  <si>
    <t>38019.19</t>
  </si>
  <si>
    <t>434648.04</t>
  </si>
  <si>
    <t>05.09.2018</t>
  </si>
  <si>
    <t>для производственных нужд</t>
  </si>
  <si>
    <t>1755240.84</t>
  </si>
  <si>
    <t>29.03.2017</t>
  </si>
  <si>
    <t>под промышленные предприятия (кагатное поле)</t>
  </si>
  <si>
    <t>14638735.44</t>
  </si>
  <si>
    <t>13.06.2018</t>
  </si>
  <si>
    <t>объекты дорожного сервиса</t>
  </si>
  <si>
    <t>10266364.24</t>
  </si>
  <si>
    <t>23.05.2014</t>
  </si>
  <si>
    <t>1895986.95</t>
  </si>
  <si>
    <t>10.05.2023</t>
  </si>
  <si>
    <t>автомобильные мойки</t>
  </si>
  <si>
    <t>3593760.00</t>
  </si>
  <si>
    <t>28.05.2002</t>
  </si>
  <si>
    <t>под строительство административного здания и хозпостроек</t>
  </si>
  <si>
    <t>2335235.28</t>
  </si>
  <si>
    <t>10.06.2003</t>
  </si>
  <si>
    <t>115127.10</t>
  </si>
  <si>
    <t>29.12.2005</t>
  </si>
  <si>
    <t>Белгородская область, Ивнянский р-н., с. Орловка</t>
  </si>
  <si>
    <t>340220.32</t>
  </si>
  <si>
    <t>для размещения н/средней школы</t>
  </si>
  <si>
    <t>1829158.41</t>
  </si>
  <si>
    <t>06.02.2004</t>
  </si>
  <si>
    <t>для размещения зданий и сооружений детского сада</t>
  </si>
  <si>
    <t>14855116.26</t>
  </si>
  <si>
    <t>для размещения школы</t>
  </si>
  <si>
    <t>7374240.96</t>
  </si>
  <si>
    <t>26.10.2004</t>
  </si>
  <si>
    <t>Акт приема-передачи от 21.03.2016</t>
  </si>
  <si>
    <t>Земельный Кодекс РФ № 136-ФЗ от 25.10.2001</t>
  </si>
  <si>
    <t>Распоряжение ПБО № 219-рп от 23.04.2019</t>
  </si>
  <si>
    <t>Решение земского собрания № 8/2 от 08.02.2019</t>
  </si>
  <si>
    <t>Постановление администрации Ивнянского района № 446 от 04.12.2018</t>
  </si>
  <si>
    <t>Решение земского собрания № 6/2 от 05.02.2019</t>
  </si>
  <si>
    <t>Договор пожертовования от 19.05.2017</t>
  </si>
  <si>
    <t>Договор пожертовования от 20.10.2016</t>
  </si>
  <si>
    <t>Решение б/н от 19.11.1992</t>
  </si>
  <si>
    <t>Договор купли-продажи б/н от 18.11.2008</t>
  </si>
  <si>
    <t>Распоряжение правительства Белгородской области № 111-рп от 20.05.2022</t>
  </si>
  <si>
    <t>Решение Арбитражного суда от 05.07.2007</t>
  </si>
  <si>
    <t>Постановление главы администрации Ивнянского района № 78 от 15.03.2021</t>
  </si>
  <si>
    <t xml:space="preserve">   Постановление № 540 от 29.12.2012</t>
  </si>
  <si>
    <t>Распоряжение Правительства Белгородской области № 688-рп от 26.09.2022</t>
  </si>
  <si>
    <t>Федеральный закон № 137-ФЗ от 25.10.2001</t>
  </si>
  <si>
    <t>Договор пожертвования  от 27.12.2022</t>
  </si>
  <si>
    <t>Постановление главы администрации Ивнянского района № 294 от 21.08.2009</t>
  </si>
  <si>
    <t>Договор пожертвования от 19.05.2017</t>
  </si>
  <si>
    <t>Решение Муниципального совета № 47/540 от 30.08.2022</t>
  </si>
  <si>
    <t>Решение земского собрания № 4-1 от 08.02.2019</t>
  </si>
  <si>
    <t>Приказ № 59 от 28.01.2017</t>
  </si>
  <si>
    <t>Договор пожертовования б/н от 20.10.2016</t>
  </si>
  <si>
    <t>Распоряжение главы администрации № 183-р от 05.04.2016</t>
  </si>
  <si>
    <t>Акт приема-передачи б/н от 28.03.2016</t>
  </si>
  <si>
    <t>Договор купли-продажи б/н от 26.08.2008</t>
  </si>
  <si>
    <t>Свидетельство о государственной регистрации права № 31 -АБ 825588 от 09.04.2010</t>
  </si>
  <si>
    <t>Акт приема-передачи б/н от 02.08.2021</t>
  </si>
  <si>
    <t>Свидетельство о государственной регистрации права № 31-АВ 338843 от 24.02.2012</t>
  </si>
  <si>
    <t>Свидетельство о государственной регистрации права № 31 -АВ 426126 от 15.06.1996</t>
  </si>
  <si>
    <t>Постановление главы администрации № 396 от 03.10.2011</t>
  </si>
  <si>
    <t>Свидетельство о государственной регистрации права № 339 от 10.05.1999</t>
  </si>
  <si>
    <t>Распоряжение МТУ Росиимущесто № 331-р от 10.08.2023</t>
  </si>
  <si>
    <t>Договор пожертовования б/н от 19.05.2017</t>
  </si>
  <si>
    <t>Распоряжение МТУ Росимущества № 607-р от 20.12.2023</t>
  </si>
  <si>
    <t>Муниципальный контракт № 5353 от 08.06.2020</t>
  </si>
  <si>
    <t xml:space="preserve">Вид объета недвижимости </t>
  </si>
  <si>
    <t>Назначение объекта недвижимости</t>
  </si>
  <si>
    <t>Адрес (местоположение)</t>
  </si>
  <si>
    <t>Кадастровый номер</t>
  </si>
  <si>
    <t>Инвентарный номер</t>
  </si>
  <si>
    <t>Балансовая стоимость, руб.</t>
  </si>
  <si>
    <t>Остаточная стоимость, руб.</t>
  </si>
  <si>
    <t>Площадь, кв.м (протяженность)</t>
  </si>
  <si>
    <t>17168</t>
  </si>
  <si>
    <t>17295</t>
  </si>
  <si>
    <t>13408</t>
  </si>
  <si>
    <t>13394</t>
  </si>
  <si>
    <t>14067</t>
  </si>
  <si>
    <t>12483</t>
  </si>
  <si>
    <t>11004</t>
  </si>
  <si>
    <t>11020</t>
  </si>
  <si>
    <t>11018</t>
  </si>
  <si>
    <t>11013</t>
  </si>
  <si>
    <t>11235</t>
  </si>
  <si>
    <t>11178</t>
  </si>
  <si>
    <t>11179</t>
  </si>
  <si>
    <t>16835</t>
  </si>
  <si>
    <t>13616</t>
  </si>
  <si>
    <t>14290</t>
  </si>
  <si>
    <t>14298</t>
  </si>
  <si>
    <t>13056</t>
  </si>
  <si>
    <t>14260</t>
  </si>
  <si>
    <t>14262</t>
  </si>
  <si>
    <t>14263</t>
  </si>
  <si>
    <t>11223</t>
  </si>
  <si>
    <t>15643</t>
  </si>
  <si>
    <t>17293</t>
  </si>
  <si>
    <t>11016</t>
  </si>
  <si>
    <t>11003</t>
  </si>
  <si>
    <t>17301</t>
  </si>
  <si>
    <t>11234</t>
  </si>
  <si>
    <t>11206</t>
  </si>
  <si>
    <t>12876</t>
  </si>
  <si>
    <t>11173</t>
  </si>
  <si>
    <t>13298</t>
  </si>
  <si>
    <t>13055</t>
  </si>
  <si>
    <t>11012</t>
  </si>
  <si>
    <t>13215</t>
  </si>
  <si>
    <t>12484</t>
  </si>
  <si>
    <t>13372</t>
  </si>
  <si>
    <t>11175</t>
  </si>
  <si>
    <t>14301</t>
  </si>
  <si>
    <t>11224</t>
  </si>
  <si>
    <t>12486</t>
  </si>
  <si>
    <t>12705</t>
  </si>
  <si>
    <t>14303</t>
  </si>
  <si>
    <t>10992</t>
  </si>
  <si>
    <t>11176</t>
  </si>
  <si>
    <t>11008</t>
  </si>
  <si>
    <t>13398</t>
  </si>
  <si>
    <t>13343</t>
  </si>
  <si>
    <t>11183</t>
  </si>
  <si>
    <t>11185</t>
  </si>
  <si>
    <t>11576</t>
  </si>
  <si>
    <t>11577</t>
  </si>
  <si>
    <t>11242</t>
  </si>
  <si>
    <t>11233</t>
  </si>
  <si>
    <t>11239</t>
  </si>
  <si>
    <t>11229</t>
  </si>
  <si>
    <t>11575</t>
  </si>
  <si>
    <t>11579</t>
  </si>
  <si>
    <t>11238</t>
  </si>
  <si>
    <t>11803</t>
  </si>
  <si>
    <t>11227</t>
  </si>
  <si>
    <t>11226</t>
  </si>
  <si>
    <t>11228</t>
  </si>
  <si>
    <t>13004</t>
  </si>
  <si>
    <t>11230</t>
  </si>
  <si>
    <t>11231</t>
  </si>
  <si>
    <t>11232</t>
  </si>
  <si>
    <t>11203</t>
  </si>
  <si>
    <t>13943</t>
  </si>
  <si>
    <t>11573</t>
  </si>
  <si>
    <t>14299</t>
  </si>
  <si>
    <t>13699</t>
  </si>
  <si>
    <t>12969</t>
  </si>
  <si>
    <t>12971</t>
  </si>
  <si>
    <t>12970</t>
  </si>
  <si>
    <t>11174</t>
  </si>
  <si>
    <t>11574</t>
  </si>
  <si>
    <t>11207</t>
  </si>
  <si>
    <t>11019</t>
  </si>
  <si>
    <t>10990</t>
  </si>
  <si>
    <t>11070</t>
  </si>
  <si>
    <t>15683</t>
  </si>
  <si>
    <t>15887</t>
  </si>
  <si>
    <t>13617</t>
  </si>
  <si>
    <t>13431</t>
  </si>
  <si>
    <t>13618</t>
  </si>
  <si>
    <t>11758</t>
  </si>
  <si>
    <t>13214</t>
  </si>
  <si>
    <t>13213</t>
  </si>
  <si>
    <t>14543</t>
  </si>
  <si>
    <t>13407</t>
  </si>
  <si>
    <t>13403</t>
  </si>
  <si>
    <t>17297</t>
  </si>
  <si>
    <t>13391</t>
  </si>
  <si>
    <t>13401</t>
  </si>
  <si>
    <t>13290</t>
  </si>
  <si>
    <t>13393</t>
  </si>
  <si>
    <t>13289</t>
  </si>
  <si>
    <t>13390</t>
  </si>
  <si>
    <t>13371</t>
  </si>
  <si>
    <t>14069</t>
  </si>
  <si>
    <t>14043</t>
  </si>
  <si>
    <t>13299</t>
  </si>
  <si>
    <t>13353</t>
  </si>
  <si>
    <t>15889</t>
  </si>
  <si>
    <t>13295</t>
  </si>
  <si>
    <t>14070</t>
  </si>
  <si>
    <t>13405</t>
  </si>
  <si>
    <t>13423</t>
  </si>
  <si>
    <t>13373</t>
  </si>
  <si>
    <t>14071</t>
  </si>
  <si>
    <t>14066</t>
  </si>
  <si>
    <t>13384</t>
  </si>
  <si>
    <t>13411</t>
  </si>
  <si>
    <t>13291</t>
  </si>
  <si>
    <t>14041</t>
  </si>
  <si>
    <t>14115</t>
  </si>
  <si>
    <t>13387</t>
  </si>
  <si>
    <t>13294</t>
  </si>
  <si>
    <t>11017</t>
  </si>
  <si>
    <t>11014</t>
  </si>
  <si>
    <t>11006</t>
  </si>
  <si>
    <t>11703</t>
  </si>
  <si>
    <t>12438</t>
  </si>
  <si>
    <t>11023</t>
  </si>
  <si>
    <t>11069</t>
  </si>
  <si>
    <t>13003</t>
  </si>
  <si>
    <t>12703</t>
  </si>
  <si>
    <t>12707</t>
  </si>
  <si>
    <t xml:space="preserve">Нежилое здание </t>
  </si>
  <si>
    <t>Блок жилого дома блокированной застройки</t>
  </si>
  <si>
    <t>Здание гаража</t>
  </si>
  <si>
    <t xml:space="preserve">Здание  "Дома пионеров и школьников" </t>
  </si>
  <si>
    <t>Жилой дом</t>
  </si>
  <si>
    <t>Здание проходной центральной</t>
  </si>
  <si>
    <t>Сведения о земельном участке на котором распооложен объект</t>
  </si>
  <si>
    <t>31:01:0503002:203</t>
  </si>
  <si>
    <t>31:01:0303023:221</t>
  </si>
  <si>
    <t>31:01:0302013:28</t>
  </si>
  <si>
    <t>31:01:1604001:2464</t>
  </si>
  <si>
    <t>31:01:0401001:125</t>
  </si>
  <si>
    <t>31:01:1501005:39</t>
  </si>
  <si>
    <t>31:01:0501006:49</t>
  </si>
  <si>
    <t>31:01:0101001:891</t>
  </si>
  <si>
    <t>31:01:0101001:486</t>
  </si>
  <si>
    <t>31:01:0401007:140</t>
  </si>
  <si>
    <t>31:01:0901005:102</t>
  </si>
  <si>
    <t>31:01:1001005:110</t>
  </si>
  <si>
    <t>31:01:1604001:913</t>
  </si>
  <si>
    <t>31:01:0303034:110</t>
  </si>
  <si>
    <t>31:01:0801001:92</t>
  </si>
  <si>
    <t>31:01:0801001:91</t>
  </si>
  <si>
    <t>31:01:0101001:485</t>
  </si>
  <si>
    <t>31:01:0303034:119</t>
  </si>
  <si>
    <t>31:01:0307003:69</t>
  </si>
  <si>
    <t>31:01:0307002:67</t>
  </si>
  <si>
    <t>31:01:0501009:63</t>
  </si>
  <si>
    <t>31:01:0201009:184</t>
  </si>
  <si>
    <t>31:01:0303023:222</t>
  </si>
  <si>
    <t>31:01:0601001:140</t>
  </si>
  <si>
    <t>31:01:0502002:26</t>
  </si>
  <si>
    <t>31:01:0302002:241</t>
  </si>
  <si>
    <t>31:01:0901005:101</t>
  </si>
  <si>
    <t>31:01:0501001:350</t>
  </si>
  <si>
    <t>31:01:0303009:91</t>
  </si>
  <si>
    <t>31:01:10001005:88</t>
  </si>
  <si>
    <t>31:01:0101001:197</t>
  </si>
  <si>
    <t>31:01:0101001:487</t>
  </si>
  <si>
    <t>31:01:0401001:271</t>
  </si>
  <si>
    <t>31:01:1501005:42</t>
  </si>
  <si>
    <t>31:01:0303030:113</t>
  </si>
  <si>
    <t>31:01:0501009:64</t>
  </si>
  <si>
    <t>31:01:1501005:43</t>
  </si>
  <si>
    <t>31:01:0302025:38</t>
  </si>
  <si>
    <t>31:01:1101007:359</t>
  </si>
  <si>
    <t>31:01:0901005:136</t>
  </si>
  <si>
    <t>31:01:1604001:639</t>
  </si>
  <si>
    <t>31:01:1604001:834</t>
  </si>
  <si>
    <t>31:01:0503003:64</t>
  </si>
  <si>
    <t>31:01:0503003:70</t>
  </si>
  <si>
    <t>31:01:0401020:14</t>
  </si>
  <si>
    <t>31:01:1604008:67</t>
  </si>
  <si>
    <t>31:01:1604010:528</t>
  </si>
  <si>
    <t>31:01:0701001:306</t>
  </si>
  <si>
    <t>31:01:1604008:68</t>
  </si>
  <si>
    <t>31:01:1604008:55</t>
  </si>
  <si>
    <t>31:01:0401010:253</t>
  </si>
  <si>
    <t>31:01:1604001:2249</t>
  </si>
  <si>
    <t>31:01:0701004:92</t>
  </si>
  <si>
    <t>31:01:0701004:88</t>
  </si>
  <si>
    <t>31:01:0701004:91</t>
  </si>
  <si>
    <t>31:01:1301004:83</t>
  </si>
  <si>
    <t>31:01:1604001:719</t>
  </si>
  <si>
    <t>31:01:1604001:1770</t>
  </si>
  <si>
    <t>31:01:0503003:69</t>
  </si>
  <si>
    <t>31:01:0401007:134</t>
  </si>
  <si>
    <t>31:01:1604012:75</t>
  </si>
  <si>
    <t>31:01:0801001:93</t>
  </si>
  <si>
    <t>31:01:0601004:44</t>
  </si>
  <si>
    <t>31:01:0201010:103</t>
  </si>
  <si>
    <t>31:01:0201001:115</t>
  </si>
  <si>
    <t>31:01:0201001:180</t>
  </si>
  <si>
    <t>31:01:1001001:202</t>
  </si>
  <si>
    <t>31:01:1604001:3600</t>
  </si>
  <si>
    <t>31:01:0501009:62</t>
  </si>
  <si>
    <t>31:01:0101001:892</t>
  </si>
  <si>
    <t>31:01:1101001:204</t>
  </si>
  <si>
    <t>31:01:0303007:336</t>
  </si>
  <si>
    <t>31:01:0303008:488</t>
  </si>
  <si>
    <t>31:01:1604001:2492</t>
  </si>
  <si>
    <t>31:01:0301028:344</t>
  </si>
  <si>
    <t>31:01:0801006:147</t>
  </si>
  <si>
    <t>31:01:0301028:347</t>
  </si>
  <si>
    <t>31:01:1604001:1007</t>
  </si>
  <si>
    <t>31:01:1604001:3279</t>
  </si>
  <si>
    <t>31:01:1604001:1207</t>
  </si>
  <si>
    <t>31:01:0201007:80</t>
  </si>
  <si>
    <t>31:01:1604001:637</t>
  </si>
  <si>
    <t>31:01:0101001:570</t>
  </si>
  <si>
    <t>31:01:0303023:224</t>
  </si>
  <si>
    <t>31:01:1604001:1556</t>
  </si>
  <si>
    <t>31:01:1604001:232</t>
  </si>
  <si>
    <t>31:01:0602003:148</t>
  </si>
  <si>
    <t>31:01:1601001:1701</t>
  </si>
  <si>
    <t>31:01:0603003:125</t>
  </si>
  <si>
    <t>31:01:1604001:288</t>
  </si>
  <si>
    <t>31:01:0303030:115</t>
  </si>
  <si>
    <t>31:01:0101001:801</t>
  </si>
  <si>
    <t>31:01:0602003:95</t>
  </si>
  <si>
    <t>31:01:1401001:92</t>
  </si>
  <si>
    <t>31:01:1101003:138</t>
  </si>
  <si>
    <t>31:01:0301001:25</t>
  </si>
  <si>
    <t>31:01:0101001:800</t>
  </si>
  <si>
    <t>31:01:1604001:1479</t>
  </si>
  <si>
    <t>31:01:1604001:2397</t>
  </si>
  <si>
    <t>31:01:0303030:114</t>
  </si>
  <si>
    <t>31:01:0313001:66</t>
  </si>
  <si>
    <t>31:01:1604001:1965</t>
  </si>
  <si>
    <t>31:01:1604001:787</t>
  </si>
  <si>
    <t>31:01:0302013:27</t>
  </si>
  <si>
    <t>31:01:0603003:133</t>
  </si>
  <si>
    <t>31:01:0802001:102</t>
  </si>
  <si>
    <t>31:01:0101001:406</t>
  </si>
  <si>
    <t>31:01:0301001:78</t>
  </si>
  <si>
    <t>31:01:1501001:42</t>
  </si>
  <si>
    <t>31:01:0801002:163</t>
  </si>
  <si>
    <t>31:01:0901005:123</t>
  </si>
  <si>
    <t>31:01:0303009:99</t>
  </si>
  <si>
    <t>31:01:1604001:233</t>
  </si>
  <si>
    <t>31:01:0303007:306</t>
  </si>
  <si>
    <t>31:01:0303007:335</t>
  </si>
  <si>
    <t>31:01:0101001:731</t>
  </si>
  <si>
    <t>31:01:0302025:37</t>
  </si>
  <si>
    <t>31:01:0302025:45</t>
  </si>
  <si>
    <t>МКУ "Отдел физической культуры и спорта администрации Ивнянского района"</t>
  </si>
  <si>
    <t xml:space="preserve">МБУ ДО детская школа искусств п.Ивня </t>
  </si>
  <si>
    <t>МБУДО "Районная станция юных натуралистов" Ивнянского района Белгородской области</t>
  </si>
  <si>
    <t>МБУ  "Центр культурного развития"</t>
  </si>
  <si>
    <t>Наименование балансодержателя</t>
  </si>
  <si>
    <t>Распоряжение министерства имущественных и земельных отношений Белгородской области № 895-р от 20.10.22</t>
  </si>
  <si>
    <t>Муниципальный контракт № 2022 ОС-137 от 12.12.2022</t>
  </si>
  <si>
    <t>Распоряжение ПБО № 219-рп от 19.11.1992</t>
  </si>
  <si>
    <t>Распоряжение Правительства Белгородской области № 111-рп от 09.03.2022</t>
  </si>
  <si>
    <t>Акт приема-передачи б/н от 15.05.2017</t>
  </si>
  <si>
    <t>Муниципальный контракт № Ф.2018.515750 от 02.11.2018</t>
  </si>
  <si>
    <t>Муниципальный контракт № 2022 ОС-138 от 12.12.2022</t>
  </si>
  <si>
    <t>Муниципальный контракт № 2022 ОС-141 от 19.12.2022</t>
  </si>
  <si>
    <t>Договор купли-продажи б/н от 20.03.2006</t>
  </si>
  <si>
    <t>Акт о приемке б/н от 20.12.2012</t>
  </si>
  <si>
    <t>Решение Совета народных депутатов б/н от 19.11.1992</t>
  </si>
  <si>
    <t>Распоряжение ДИЗО № 714-р от 14.11.2019</t>
  </si>
  <si>
    <t>Договор дарения от 23.04.2020</t>
  </si>
  <si>
    <t>Муниципальный контракт № 2022 ОС-135 от 09.12.2022</t>
  </si>
  <si>
    <t>Приказ №59 от 28.01.2017</t>
  </si>
  <si>
    <t>Распоряжение Правительства № 514-рп от 13.11.2017</t>
  </si>
  <si>
    <t>Договор пожертовования № б/н от 20.10.2016</t>
  </si>
  <si>
    <t>Договор купли-продажи б/н от 18.112008</t>
  </si>
  <si>
    <t>Договор купли-продажи б/н от 31.05.2005</t>
  </si>
  <si>
    <t>Муниципальный район Ивнянский район"</t>
  </si>
  <si>
    <t>Распоряжение главы администрации № 86-р</t>
  </si>
  <si>
    <t>Распоряжение администрации Ивнянского района № 714-р от 18.11.2022</t>
  </si>
  <si>
    <t>-</t>
  </si>
  <si>
    <t>Договор оперативного управления б/н от 04.01.1999</t>
  </si>
  <si>
    <t>Распоряжение главы администрации № 123-р от 21.03.2008</t>
  </si>
  <si>
    <t>Распоряжение главы администрации № 291-р от 24.06.2015</t>
  </si>
  <si>
    <t>Распоряжение главы администрации № 118-р от 21.03.2008</t>
  </si>
  <si>
    <t>Распоряжение главы администрации № 534-р от 13.09.2016</t>
  </si>
  <si>
    <t>Распоряжение администрации Ивнянского района № 506-р от 18.08.2022</t>
  </si>
  <si>
    <t>Распоряжение главы администрации № 349-р от 06.06.2017</t>
  </si>
  <si>
    <t>Акт закрепления на праве хозяйственного ведения б/н от 05.07.2013</t>
  </si>
  <si>
    <t>Распоряжение главы администрации № 245 -р от 26.07.2010</t>
  </si>
  <si>
    <t>Распоряжение главы администрации № 665-р от 30.12.2008</t>
  </si>
  <si>
    <t>Распоряжения № 125-р от 21.03.2008</t>
  </si>
  <si>
    <t>Распоряжение главы администрации № 452-р от 22.12.2010</t>
  </si>
  <si>
    <t>Распоряжение главы администрации № 121-р от 21.03.2008</t>
  </si>
  <si>
    <t>Распоряжения № 120-р от 21.03.2008</t>
  </si>
  <si>
    <t>Распоряжение главы администрации № 182-р от 21.04.2015</t>
  </si>
  <si>
    <t>Договор оперативного управления б/н от 10.12.2001</t>
  </si>
  <si>
    <t>Распоряжение главы администрации № 102-р от 26.02.2004</t>
  </si>
  <si>
    <t>Распоряжение главы администрации № 84-р от 26.02.2015</t>
  </si>
  <si>
    <t>Договор оперативного управления б/н 04</t>
  </si>
  <si>
    <t>Распоряжение главы администрации № 34-р от 07.02.2012</t>
  </si>
  <si>
    <t>Распоряжение главы администрации № 210-р от 14.05.2012</t>
  </si>
  <si>
    <t>Распоряжение главы администрации № 908-р от 10.12.2019</t>
  </si>
  <si>
    <t>Распоряжение главы администрации № 808-р от 10.11.2020</t>
  </si>
  <si>
    <t>Распоряжение главы администрации № 470-р от 11.12.2009</t>
  </si>
  <si>
    <t>Распоряжение администрации Ивнянского района № 37-р от 24.01.2023</t>
  </si>
  <si>
    <t>Распоряжение администрации Ивнянского района № 254-р от 30.04.2021</t>
  </si>
  <si>
    <t>Распоряжение главы администрации № 117-р от 21.03.2008</t>
  </si>
  <si>
    <t>Распоряжение главы администрации № 128-р от 21.03.2008</t>
  </si>
  <si>
    <t>Распоряжение главы администрации № 126-р от 21.03.2008</t>
  </si>
  <si>
    <t>Распоряжение главы администрации № 18-р от18.01.2019</t>
  </si>
  <si>
    <t>Акт приема-передачи №б/н от 01.06.1999</t>
  </si>
  <si>
    <t>нежилое</t>
  </si>
  <si>
    <t>здание</t>
  </si>
  <si>
    <t>жилое</t>
  </si>
  <si>
    <t xml:space="preserve">Здание школы </t>
  </si>
  <si>
    <t>Здание склада сахарра</t>
  </si>
  <si>
    <t>Здание ФАП</t>
  </si>
  <si>
    <t xml:space="preserve">Здание детского сада </t>
  </si>
  <si>
    <t>Здание погреба</t>
  </si>
  <si>
    <t xml:space="preserve">Здание сарая с подвалом </t>
  </si>
  <si>
    <t xml:space="preserve">Здание мастерской </t>
  </si>
  <si>
    <t xml:space="preserve">Гараж </t>
  </si>
  <si>
    <t>Подвал при доме учителя</t>
  </si>
  <si>
    <t>Здание физкультурно-оздоровительного комплекса</t>
  </si>
  <si>
    <t>Здание теплицы</t>
  </si>
  <si>
    <t>Здание школы</t>
  </si>
  <si>
    <t>Административное здание</t>
  </si>
  <si>
    <t>Пристройка детского сада и пищеблока</t>
  </si>
  <si>
    <t xml:space="preserve">Здание административное </t>
  </si>
  <si>
    <t>Здание детского сада</t>
  </si>
  <si>
    <t xml:space="preserve">Здание гаража </t>
  </si>
  <si>
    <t>Здание учеб. мастерских с гаражом</t>
  </si>
  <si>
    <t xml:space="preserve">Уборная </t>
  </si>
  <si>
    <t>Тир</t>
  </si>
  <si>
    <t xml:space="preserve">Подсобное здание </t>
  </si>
  <si>
    <t xml:space="preserve">Здание учебных мастерских  </t>
  </si>
  <si>
    <t>Картофелехранилище</t>
  </si>
  <si>
    <t xml:space="preserve">Здание сарая </t>
  </si>
  <si>
    <t xml:space="preserve">Подвал </t>
  </si>
  <si>
    <t xml:space="preserve"> Здание станции II категории</t>
  </si>
  <si>
    <t>Здание учебных мастерских  с гаражом</t>
  </si>
  <si>
    <t xml:space="preserve">Тир </t>
  </si>
  <si>
    <t xml:space="preserve">Стадион </t>
  </si>
  <si>
    <t xml:space="preserve">Сарай при школе  </t>
  </si>
  <si>
    <t>Теплица</t>
  </si>
  <si>
    <t>Райбиблиотека</t>
  </si>
  <si>
    <t xml:space="preserve">Здание теплицы </t>
  </si>
  <si>
    <t xml:space="preserve">Мастерские с гаражом </t>
  </si>
  <si>
    <t>Спортзал</t>
  </si>
  <si>
    <t xml:space="preserve">Здание интерната </t>
  </si>
  <si>
    <t xml:space="preserve">Здание дошкольной группы </t>
  </si>
  <si>
    <t xml:space="preserve">Здание старой школы </t>
  </si>
  <si>
    <t>Здание сарая</t>
  </si>
  <si>
    <t>часть здания</t>
  </si>
  <si>
    <t xml:space="preserve">жилой дом </t>
  </si>
  <si>
    <t>Здание плавательного бассейна</t>
  </si>
  <si>
    <t xml:space="preserve">Дом спорта </t>
  </si>
  <si>
    <t>Здание детской школы искусства</t>
  </si>
  <si>
    <t>Комплект автомат котель установка ТКУ -1,26 МВт</t>
  </si>
  <si>
    <t xml:space="preserve">Административное здание </t>
  </si>
  <si>
    <t>Здание материального  склада-магазина</t>
  </si>
  <si>
    <t>Здание станции III категории</t>
  </si>
  <si>
    <t>Здание материального склада</t>
  </si>
  <si>
    <t xml:space="preserve">Здание магазина </t>
  </si>
  <si>
    <t>Здание гража</t>
  </si>
  <si>
    <t xml:space="preserve">Здание ФАПа </t>
  </si>
  <si>
    <t>Часть жилого дома</t>
  </si>
  <si>
    <t xml:space="preserve">Жилой дом </t>
  </si>
  <si>
    <t>Здание больницы</t>
  </si>
  <si>
    <t>Здание котельной</t>
  </si>
  <si>
    <t>Здание пилорамы</t>
  </si>
  <si>
    <t>Здание сарай кладовая при известково-газовой печи</t>
  </si>
  <si>
    <t>Здание конторы</t>
  </si>
  <si>
    <t>Нежилое здание</t>
  </si>
  <si>
    <t xml:space="preserve">Здание насосной станции </t>
  </si>
  <si>
    <t>Нежилое здание-бытовое  полигона</t>
  </si>
  <si>
    <t>Здание весовой будки лесосклада</t>
  </si>
  <si>
    <t xml:space="preserve">Здание КОЦ </t>
  </si>
  <si>
    <t>Белгородская область, Ивнянский р-н, с. Курасовка</t>
  </si>
  <si>
    <t>Белгородская область, Ивнянский р-н, с. Сырцево, ул. Мироненко, д. 4</t>
  </si>
  <si>
    <t>Белгородская область, Ивнянский р-н, с. Хомутцы, ул. Выгон, д. 38.</t>
  </si>
  <si>
    <t>Белгородская область, Ивнянский р-н, Ивня рп, ул. Садовая, д. 4</t>
  </si>
  <si>
    <t>Белгородская область, Ивнянский р-н, с. Федчевка, ул. Центральная, д. 2</t>
  </si>
  <si>
    <t>Белгородская область, Ивнянский р-н, с. Песчаное, ул. Молодежная, д. 1</t>
  </si>
  <si>
    <t>Белгородская обл., Ивнянский р-н, рп Ивня, ул. Мира, д. 8/1</t>
  </si>
  <si>
    <t>Белгородская обл., Ивнянский р-н, рп Ивня, ул. Маршала Жукова, д. 8/2</t>
  </si>
  <si>
    <t>Белгородская область, Ивнянский р-н, Ивня рп, ул. Ленина, д. 20.</t>
  </si>
  <si>
    <t>Белгородская область, Ивнянский р-н, Ивня рп, ул. Горовца, д. 3</t>
  </si>
  <si>
    <t>Белгородская область, Ивнянский р-н, с. Покровка, ул. Молодежная, д. 2</t>
  </si>
  <si>
    <t>Белгородская область, Ивнянский р-н, с. Покровка, ул. Молодежная, д. 36,</t>
  </si>
  <si>
    <t>Белгородская область, Ивнянский р-н, с. Покровка, ул. Молодежная, д. 2.</t>
  </si>
  <si>
    <t>Белгородская область, Ивнянский р-н, с. Новенькое, ул. Школьная, д. 7.</t>
  </si>
  <si>
    <t>Белгородская область, Ивнянский р-н, с. Покровка, ул. Молодежная, д. 36.</t>
  </si>
  <si>
    <t>Белгородская область, Ивнянский р-н, Ивня рп, ул. Ленина, д. 4а</t>
  </si>
  <si>
    <t>Белгородская область, Ивнянский р-н, Ивня рп, ул. Степная, д. 6</t>
  </si>
  <si>
    <t>309110, Белгородская область, Ивнянский р-н, Ивня рп, ул. 50 лет Победы, д. 27а</t>
  </si>
  <si>
    <t>Белгородская область, Ивнянский р-н, Ивня рп, ул. 50 лет Победы, д. 27а.</t>
  </si>
  <si>
    <t>Белгородская область, р-н Ивнянский, с. Песчаное, ул. Нижняя, 60а</t>
  </si>
  <si>
    <t>Белгородская область, Ивнянский р-н, Ивня рп, ул. Ленинский поселок, д. 3</t>
  </si>
  <si>
    <t>Белгородская обл., Ивнянский р-н, рп Ивня, ул. Мира, д. 10/2</t>
  </si>
  <si>
    <t>Белгородская область, Ивнянский р-н, Ивня рп, ул. Ленинский поселок, д. ...</t>
  </si>
  <si>
    <t>Белгородская область, Ивнянский р-н, Ивня рп, ул. Заводская, д. 3</t>
  </si>
  <si>
    <t>Белгородская область, Ивнянский р-н, с. Ольховатка</t>
  </si>
  <si>
    <t>Белгородская область, Ивнянский р-н, Ивня рп, ул. Коммунальная, д. 7,</t>
  </si>
  <si>
    <t>Белгородская область, Ивнянский р-н, с. Орловка, д. 0</t>
  </si>
  <si>
    <t>Белгородская область, Ивнянский р-н, с. Березовка</t>
  </si>
  <si>
    <t>Белгородская область, Ивнянский р-н, с. Верхопенье, ул. 40 лет Победы, д. 25, кв. 2</t>
  </si>
  <si>
    <t>Белгородская область, Ивнянский р-н, Ивня рп, ул. Дальняя, д. 8</t>
  </si>
  <si>
    <t>Белгородская область, Ивнянский р-н, с. Верхопенье</t>
  </si>
  <si>
    <t>Белгородская область, Ивнянский р-н, с. Верхопенье, ул. Центральная, д. 29.</t>
  </si>
  <si>
    <t>Белгородская область, Ивнянский р-н, Ивня рп, д. .</t>
  </si>
  <si>
    <t>Белгородская область, Ивнянский р-н, Ивня рп, ул. Заводская, д. .</t>
  </si>
  <si>
    <t>Белгородская область, Ивнянский р-н, Ивня рп, ул. Коммунальная, д. 7..</t>
  </si>
  <si>
    <t>Белгородская область, Ивнянский р-н, Ивня рп</t>
  </si>
  <si>
    <t>Белгородская область, Ивнянский р-н, Ивня рп, ул. Ленинский поселок, д. ,,</t>
  </si>
  <si>
    <t>Белгородская область, Ивнянский р-н, с. Ольховатка, д. 0</t>
  </si>
  <si>
    <t>Белгородская область, Ивнянский р-н, с. Новый Поселок</t>
  </si>
  <si>
    <t>Белгородская область, Ивнянский р-н, Курасовское сельское поселение</t>
  </si>
  <si>
    <t>Белгородская область, Ивнянский р-н, Ивня рп, д. ,</t>
  </si>
  <si>
    <t>Белгородская область, Ивнянский р-н, Ивня рп, ул. Советская, д. 44</t>
  </si>
  <si>
    <t>Белгородская область, Ивнянский р-н, Ивня рп, ул. Заречная, д. 17Б</t>
  </si>
  <si>
    <t>Белгородская область, Ивнянский р-н, с. Богатое, ул. Школьная, д. 15</t>
  </si>
  <si>
    <t xml:space="preserve"> Белгородская область, Ивнянский р-н, с. Кочетовка, ул. Мичурина, д. 20</t>
  </si>
  <si>
    <t xml:space="preserve"> Белгородская область, Ивнянский р-н, с. Курасовка, ул. Холодянка, д. 5</t>
  </si>
  <si>
    <t xml:space="preserve"> Белгородская область, Ивнянский р-н, с. Богатое, ул. Школьная</t>
  </si>
  <si>
    <t xml:space="preserve"> Белгородская область, Ивнянский р-н, Ивня рп, ул. Садовая, д. 15А</t>
  </si>
  <si>
    <t>Белгородская область, Ивнянский р-н, с. Вознесеновка, ул. Центральная, д. 92</t>
  </si>
  <si>
    <t>Белгородская область, Ивнянский р-н, с. Владимировка</t>
  </si>
  <si>
    <t xml:space="preserve"> Белгородская область, Ивнянский р-н, с. Вознесеновка, ул. Центральная, д. 92</t>
  </si>
  <si>
    <t>Белгородская область, Ивнянский р-н, Ивня рп, ул. Ленина, д. 2а</t>
  </si>
  <si>
    <t>Белгородская область, Ивнянский р-н, с. Курасовка, ул. Холодянка, д. 5</t>
  </si>
  <si>
    <t>Белгородская область, Ивнянский р-н, с. Богатое, ул. Школьная</t>
  </si>
  <si>
    <t>Белгородская область, Ивнянский р-н, Ивня рп, пер.Гагаринский, д. 28.</t>
  </si>
  <si>
    <t>Белгородская область, Ивнянский р-н, с. Верхопенье, ул. Центральная, д. 6</t>
  </si>
  <si>
    <t xml:space="preserve"> Белгородская область, Ивнянский р-н, с. Кочетовка, ул. Мичурина, д. 19</t>
  </si>
  <si>
    <t>Белгородская область, Ивнянский р-н, с. Владимировка, ул. Победы, д. 44</t>
  </si>
  <si>
    <t xml:space="preserve"> Белгородская область, Ивнянский р-н, с. Владимировка, ул. Победы, д. 44.</t>
  </si>
  <si>
    <t xml:space="preserve"> Белгородская область, Ивнянский р-н, Ивня рп, ул. Советская, д. 42</t>
  </si>
  <si>
    <t xml:space="preserve"> Белгородская область, Ивнянский р-н, с. Курасовка, ул. Школьная, д. 2</t>
  </si>
  <si>
    <t xml:space="preserve"> Белгородская область, Ивнянский р-н, с. Драгунка, ул. Центральная, д. 23</t>
  </si>
  <si>
    <t>Белгородская область, Ивнянский р-н, Ивня рп, ул. Космонавтов, д. 18а</t>
  </si>
  <si>
    <t xml:space="preserve"> Белгородская область, Ивнянский р-н, с. Драгунка, ул. Центральная, д. 28</t>
  </si>
  <si>
    <t xml:space="preserve"> Белгородская область, Ивнянский р-н, с. Драгунка, ул. Центральная, д. 26</t>
  </si>
  <si>
    <t xml:space="preserve"> Белгородская область, Ивнянский р-н, с. Драгунка, ул. Центральная, д. 27</t>
  </si>
  <si>
    <t xml:space="preserve"> Белгородская область, Ивнянский р-н, Ивня рп, ул. Советская, д. 42.</t>
  </si>
  <si>
    <t xml:space="preserve"> Белгородская область, Ивнянский р-н, с. Владимировка, ул. Победы, д. 44</t>
  </si>
  <si>
    <t xml:space="preserve"> Белгородская область, Ивнянский р-н, с. Песчаное, ул. Климовка, д. 48</t>
  </si>
  <si>
    <t xml:space="preserve"> Белгородская область, Ивнянский р-н, с. Песчаное</t>
  </si>
  <si>
    <t>Белгородская область, Ивнянский р-н, с. Богатое, ул. Школьная, д. 15.</t>
  </si>
  <si>
    <t xml:space="preserve"> Белгородская область, Ивнянский р-н, с. Вознесеновка, ул. Центральная, д. 92.</t>
  </si>
  <si>
    <t xml:space="preserve"> Белгородская область, Ивнянский р-н, с. Верхопенье, ул. Центральная, д. 6</t>
  </si>
  <si>
    <t>Белгородская область, Ивнянский р-н, с. Хомутцы, ул. Выгон, д. 40,</t>
  </si>
  <si>
    <t xml:space="preserve"> Белгородская область, Ивнянский р-н, Ивня рп, ул. Калинина, д. 12,</t>
  </si>
  <si>
    <t xml:space="preserve"> Белгородская область, Ивнянский р-н, Ивня рп, ул. Советская, д. 40</t>
  </si>
  <si>
    <t xml:space="preserve"> Белгородская область, Ивнянский р-н, Ивня рп, ул. Ленина, д. 18</t>
  </si>
  <si>
    <t xml:space="preserve"> Белгородская область, Ивнянский р-н, с. Новенькое, ул. Куйбышева, д. 118</t>
  </si>
  <si>
    <t xml:space="preserve"> Белгородская область, Ивнянский р-н, Ивня рп, ул. Калинина, д. 12</t>
  </si>
  <si>
    <t xml:space="preserve"> Белгородская область, Ивнянский р-н, Ивня рп, ул. Калинина, д. 12.</t>
  </si>
  <si>
    <t xml:space="preserve"> Белгородская область, Ивнянский р-н, Ивня рп, пер.Гагаринский, д. 28</t>
  </si>
  <si>
    <t>Белгородская область, Ивнянский р-н,                           с. Курасовка</t>
  </si>
  <si>
    <t>Белгородская область, Ивнянский р-н,                      с. Сырцево, ул. Мироненко, д. 4</t>
  </si>
  <si>
    <t xml:space="preserve"> Белгородская область, Ивнянский р-н,                            с. Вознесеновка, ул. Мира, д. 8</t>
  </si>
  <si>
    <t>Белгородская обл., Ивнянский р-н,     с. Владимировка, ул. Горовца, д. 32</t>
  </si>
  <si>
    <t>Белгородская обл., Ивнянский р-н,  рп Ивня,  ул. Мира, д. 10/1</t>
  </si>
  <si>
    <t>Здание клуба</t>
  </si>
  <si>
    <t>Здание общежития на 50 мест</t>
  </si>
  <si>
    <t>13230</t>
  </si>
  <si>
    <t>13379</t>
  </si>
  <si>
    <t>13271</t>
  </si>
  <si>
    <t>13262</t>
  </si>
  <si>
    <t>13259</t>
  </si>
  <si>
    <t>13270</t>
  </si>
  <si>
    <t>13272</t>
  </si>
  <si>
    <t>14505</t>
  </si>
  <si>
    <t>13255</t>
  </si>
  <si>
    <t>13285</t>
  </si>
  <si>
    <t>13463</t>
  </si>
  <si>
    <t>13254</t>
  </si>
  <si>
    <t>13278</t>
  </si>
  <si>
    <t>13621</t>
  </si>
  <si>
    <t>14292</t>
  </si>
  <si>
    <t>14293</t>
  </si>
  <si>
    <t>15706</t>
  </si>
  <si>
    <t>14295</t>
  </si>
  <si>
    <t>13620</t>
  </si>
  <si>
    <t>13277</t>
  </si>
  <si>
    <t>14563</t>
  </si>
  <si>
    <t>13457</t>
  </si>
  <si>
    <t>13464</t>
  </si>
  <si>
    <t>13483</t>
  </si>
  <si>
    <t>14110</t>
  </si>
  <si>
    <t>13244</t>
  </si>
  <si>
    <t>13267</t>
  </si>
  <si>
    <t>13234</t>
  </si>
  <si>
    <t>13465</t>
  </si>
  <si>
    <t>13235</t>
  </si>
  <si>
    <t>13282</t>
  </si>
  <si>
    <t>13257</t>
  </si>
  <si>
    <t>13287</t>
  </si>
  <si>
    <t>13366</t>
  </si>
  <si>
    <t>13237</t>
  </si>
  <si>
    <t>13256</t>
  </si>
  <si>
    <t>13275</t>
  </si>
  <si>
    <t>13246</t>
  </si>
  <si>
    <t>13461</t>
  </si>
  <si>
    <t>13245</t>
  </si>
  <si>
    <t>15809</t>
  </si>
  <si>
    <t>13622</t>
  </si>
  <si>
    <t>13623</t>
  </si>
  <si>
    <t>14111</t>
  </si>
  <si>
    <t>13281</t>
  </si>
  <si>
    <t>13269</t>
  </si>
  <si>
    <t>13412</t>
  </si>
  <si>
    <t>13248</t>
  </si>
  <si>
    <t>13268</t>
  </si>
  <si>
    <t>13232</t>
  </si>
  <si>
    <t>14507</t>
  </si>
  <si>
    <t>13369</t>
  </si>
  <si>
    <t>13273</t>
  </si>
  <si>
    <t>13283</t>
  </si>
  <si>
    <t>13252</t>
  </si>
  <si>
    <t>13377</t>
  </si>
  <si>
    <t>14501</t>
  </si>
  <si>
    <t>13264</t>
  </si>
  <si>
    <t>13261</t>
  </si>
  <si>
    <t>13284</t>
  </si>
  <si>
    <t>13247</t>
  </si>
  <si>
    <t>13238</t>
  </si>
  <si>
    <t>13280</t>
  </si>
  <si>
    <t>13279</t>
  </si>
  <si>
    <t>14503</t>
  </si>
  <si>
    <t>13263</t>
  </si>
  <si>
    <t>13274</t>
  </si>
  <si>
    <t>13250</t>
  </si>
  <si>
    <t>13236</t>
  </si>
  <si>
    <t>13266</t>
  </si>
  <si>
    <t>13265</t>
  </si>
  <si>
    <t>13239</t>
  </si>
  <si>
    <t>13276</t>
  </si>
  <si>
    <t>13367</t>
  </si>
  <si>
    <t>13376</t>
  </si>
  <si>
    <t>13430</t>
  </si>
  <si>
    <t>13462</t>
  </si>
  <si>
    <t>13260</t>
  </si>
  <si>
    <t>13415</t>
  </si>
  <si>
    <t>13460</t>
  </si>
  <si>
    <t>13286</t>
  </si>
  <si>
    <t>13458</t>
  </si>
  <si>
    <t>13385</t>
  </si>
  <si>
    <t>13416</t>
  </si>
  <si>
    <t>13301</t>
  </si>
  <si>
    <t>15806</t>
  </si>
  <si>
    <t>15812</t>
  </si>
  <si>
    <t>15803</t>
  </si>
  <si>
    <t>15804</t>
  </si>
  <si>
    <t>15808</t>
  </si>
  <si>
    <t>737</t>
  </si>
  <si>
    <t>1052</t>
  </si>
  <si>
    <t>981</t>
  </si>
  <si>
    <t>1019</t>
  </si>
  <si>
    <t>1020</t>
  </si>
  <si>
    <t>980</t>
  </si>
  <si>
    <t>982</t>
  </si>
  <si>
    <t>1108510164</t>
  </si>
  <si>
    <t>1016</t>
  </si>
  <si>
    <t>1050</t>
  </si>
  <si>
    <t>2459</t>
  </si>
  <si>
    <t>895</t>
  </si>
  <si>
    <t>662</t>
  </si>
  <si>
    <t>984</t>
  </si>
  <si>
    <t>1108510159</t>
  </si>
  <si>
    <t>2461</t>
  </si>
  <si>
    <t>2466</t>
  </si>
  <si>
    <t>2465</t>
  </si>
  <si>
    <t>1108510189</t>
  </si>
  <si>
    <t>739</t>
  </si>
  <si>
    <t>740</t>
  </si>
  <si>
    <t>1058</t>
  </si>
  <si>
    <t>1014</t>
  </si>
  <si>
    <t>1053</t>
  </si>
  <si>
    <t>1358</t>
  </si>
  <si>
    <t>803</t>
  </si>
  <si>
    <t>1015</t>
  </si>
  <si>
    <t>985</t>
  </si>
  <si>
    <t>667</t>
  </si>
  <si>
    <t>2464</t>
  </si>
  <si>
    <t>972</t>
  </si>
  <si>
    <t>1108510002</t>
  </si>
  <si>
    <t>1108521915</t>
  </si>
  <si>
    <t>1057</t>
  </si>
  <si>
    <t>979</t>
  </si>
  <si>
    <t>2297</t>
  </si>
  <si>
    <t>736</t>
  </si>
  <si>
    <t>978</t>
  </si>
  <si>
    <t>738</t>
  </si>
  <si>
    <t>1108510165</t>
  </si>
  <si>
    <t>1375</t>
  </si>
  <si>
    <t>987</t>
  </si>
  <si>
    <t>1026</t>
  </si>
  <si>
    <t>894</t>
  </si>
  <si>
    <t>1051</t>
  </si>
  <si>
    <t>1108510163</t>
  </si>
  <si>
    <t>974</t>
  </si>
  <si>
    <t>1018</t>
  </si>
  <si>
    <t>1049</t>
  </si>
  <si>
    <t>735</t>
  </si>
  <si>
    <t>804</t>
  </si>
  <si>
    <t>1056</t>
  </si>
  <si>
    <t>1055</t>
  </si>
  <si>
    <t>1108510166</t>
  </si>
  <si>
    <t>973</t>
  </si>
  <si>
    <t>983</t>
  </si>
  <si>
    <t>893</t>
  </si>
  <si>
    <t>802</t>
  </si>
  <si>
    <t>976</t>
  </si>
  <si>
    <t>975</t>
  </si>
  <si>
    <t>970</t>
  </si>
  <si>
    <t>986</t>
  </si>
  <si>
    <t>801</t>
  </si>
  <si>
    <t>2082</t>
  </si>
  <si>
    <t>2458</t>
  </si>
  <si>
    <t>1017</t>
  </si>
  <si>
    <t>2298</t>
  </si>
  <si>
    <t>2463</t>
  </si>
  <si>
    <t>1054</t>
  </si>
  <si>
    <t>2462</t>
  </si>
  <si>
    <t>2282</t>
  </si>
  <si>
    <t>2299</t>
  </si>
  <si>
    <t>2257</t>
  </si>
  <si>
    <t>1108510004</t>
  </si>
  <si>
    <t>1108510005</t>
  </si>
  <si>
    <t>1108510003</t>
  </si>
  <si>
    <t>1108510001</t>
  </si>
  <si>
    <t>сооружение</t>
  </si>
  <si>
    <t>подъездная дорога к зоне откорма ООО "Свинокомплекс Сафоновский" с.Кур</t>
  </si>
  <si>
    <t>Автомоб. дороги в МК ИЖС в асфаальтобетоне</t>
  </si>
  <si>
    <t>автомобильные дороги в селе Сырцево</t>
  </si>
  <si>
    <t>автомобильные дороги в селе Владимировка(территория парка)</t>
  </si>
  <si>
    <t>автомобильная лдорога "Покровка-Красная Поляна-Береговой "</t>
  </si>
  <si>
    <t>автомобильные дороги в селе Березовка</t>
  </si>
  <si>
    <t>автомобильные дороги в хуторе Гремучий</t>
  </si>
  <si>
    <t>Автомобильные дороги в с. Богатое, подъезд к кладбищу</t>
  </si>
  <si>
    <t>подъезд на карантинник СК Сухосолотино в селе Сухосолотино</t>
  </si>
  <si>
    <t>автомоб. дор. в микрор-не ИЖС в с. Вознесеновке</t>
  </si>
  <si>
    <t>водопровод</t>
  </si>
  <si>
    <t>проезды к микрорайону в селе Вознесеновке</t>
  </si>
  <si>
    <t>дорога "Верхопенье-Сырцево"</t>
  </si>
  <si>
    <t>Канализационная насосная станция Samitech</t>
  </si>
  <si>
    <t>Канализационная сеть</t>
  </si>
  <si>
    <t>Водопровод</t>
  </si>
  <si>
    <t>Асфальтно-бетонная дорожка</t>
  </si>
  <si>
    <t>Теплотрасса</t>
  </si>
  <si>
    <t>Наружные сети водоотведения)</t>
  </si>
  <si>
    <t>автомобильные дороги в селе Рождественка</t>
  </si>
  <si>
    <t>Станции обезжелезивания</t>
  </si>
  <si>
    <t>тротуар</t>
  </si>
  <si>
    <t>проезды и площадки к станции обезжилезив с. Покровка</t>
  </si>
  <si>
    <t>Полигон для размещения отходов производства и потребления</t>
  </si>
  <si>
    <t>проезды к микрорайону ИЖС в селе Верхопенье</t>
  </si>
  <si>
    <t>автомобильные дороги в селе Новенькое</t>
  </si>
  <si>
    <t>подъездная дорога к Новоселовской племенной овцеферме</t>
  </si>
  <si>
    <t>водонапорные башни -3шт</t>
  </si>
  <si>
    <t>подъездная дор к ОАО "Белгородские молочные фермы" в селе Богатое</t>
  </si>
  <si>
    <t>автом. дор. к центру по произв. семени 45 хряк произв. "Покровский"</t>
  </si>
  <si>
    <t>автомобильные дороги в х. Лучки</t>
  </si>
  <si>
    <t>Автомобильные дооги в селе Ольховатка</t>
  </si>
  <si>
    <t>подъезд на тер-рии МТФ ОАО "Белг. молоч. фермы" на х. Зоринские дворы</t>
  </si>
  <si>
    <t>подъез. автом. дор. и внутриплощад проезды завода по произ комбик</t>
  </si>
  <si>
    <t>автомобильные дороги в селе Череново</t>
  </si>
  <si>
    <t>дорога "Яковлево-Прохоровка-Скородное"-Лучки</t>
  </si>
  <si>
    <t>Ограждение скотомогильника</t>
  </si>
  <si>
    <t>автодорога</t>
  </si>
  <si>
    <t>могила Героя СС ст. сержанта Боровиченко Марии Сергеевны</t>
  </si>
  <si>
    <t>Наружные сети водоснабжения</t>
  </si>
  <si>
    <t>Наружные сети электроснабжения</t>
  </si>
  <si>
    <t>Ограждение полигона</t>
  </si>
  <si>
    <t>подъезд. автм. дор. и внутриплощадочные проезды СК "Верхопенье"</t>
  </si>
  <si>
    <t>автомобильные дороги в селе Орловка</t>
  </si>
  <si>
    <t>сооружение-галлерея отжатого жома</t>
  </si>
  <si>
    <t>подъезд дор. к зоне откорма ООО "Свинокомплекс Сафоновский"</t>
  </si>
  <si>
    <t>автомобильные дороги в селе Покровка</t>
  </si>
  <si>
    <t>подъездная дор к хрячатнику ООО "Свинокомплекс Сафоновский" с. Орловка</t>
  </si>
  <si>
    <t>Автомобильные дорги в с. Кочетовка, ул. 3-я Заречная</t>
  </si>
  <si>
    <t>Пешеходная дорожка в с. Владмиировка</t>
  </si>
  <si>
    <t>автомобильные дороги в хуторе Красная Поляна</t>
  </si>
  <si>
    <t>Пешеходная дорожка на автодороге Крым- Владимировка-Вознесеновка</t>
  </si>
  <si>
    <t>Автомобильн. дороги в МК ИЖС в щебне</t>
  </si>
  <si>
    <t>Автомобильная дорого в с. Новоселовка-Вторая, подъезд к кладбищу</t>
  </si>
  <si>
    <t>автомобильные дороги в селе Новоселовка-Вторая</t>
  </si>
  <si>
    <t>автомобильные дороги в селе Березовка по улице Куток</t>
  </si>
  <si>
    <t>подъезд. пути кцентру по призвод. семени "Покровский" вблизи с.Верхоп</t>
  </si>
  <si>
    <t>подезд. дор к зоне воспроизсвод ООО "Свинакомп. Сафоновск" с. Алисовка</t>
  </si>
  <si>
    <t>подъезд на тер-рии МТФ ОАО "Белг.молоч.фермы" в с. Богатое</t>
  </si>
  <si>
    <t>подъезд. автом. дор. и внутриплощачные проезды СК Новоселовский</t>
  </si>
  <si>
    <t>Мостовой переход через р. Пена между селами Драгунка и Нижние Пены</t>
  </si>
  <si>
    <t>автомобильные дороги в посёлке Ивня</t>
  </si>
  <si>
    <t>автомобильные дороги в хуторе Береговой</t>
  </si>
  <si>
    <t>проезды к микрорайону ИЖС "Северный-1"</t>
  </si>
  <si>
    <t>автомоб д-ги на территории микрор-на ИЖС Северный-2</t>
  </si>
  <si>
    <t>автомобильные дороги в селе Драгунка</t>
  </si>
  <si>
    <t>автомобильные дороги в селе Верхопенье</t>
  </si>
  <si>
    <t>автомобильные дороги в селе Песчаное</t>
  </si>
  <si>
    <t>Автомобильные дороги в селе Орловка</t>
  </si>
  <si>
    <t>Автомоб. дороги на тер-рии МК ИЖС Северный-1 в поселке Ивне</t>
  </si>
  <si>
    <t>автомобильная дорога в с. Владимировке(асфбет)</t>
  </si>
  <si>
    <t>сооружение -отстойники моечных вод</t>
  </si>
  <si>
    <t>автомобильная дорога</t>
  </si>
  <si>
    <t>автомобильные дороги в селе Берёзовке по улице Бочок</t>
  </si>
  <si>
    <t>градирня с резервуарами оборотного водоснабжения</t>
  </si>
  <si>
    <t>сооружение-дымовая труба</t>
  </si>
  <si>
    <t>ГТС пруда</t>
  </si>
  <si>
    <t>Братская могила освет войнов где похорон. Герой С.С. Зинченко Иван</t>
  </si>
  <si>
    <t>Могила Героя СС ст. лейтенанта Горовца Александра Константиновича</t>
  </si>
  <si>
    <t>Место командного пункта 6-й гвардейск армии с остатками блиндажей</t>
  </si>
  <si>
    <t>Братская могила советских войнов, где похоронен Герой с.с. Шапарь Григ</t>
  </si>
  <si>
    <t>Братская могила совет войнов где похорон Герой СС Востриков Тимофей</t>
  </si>
  <si>
    <t>Ивнянский р-н</t>
  </si>
  <si>
    <t>Белгородская область, Ивнянский р-н, с. Сырцево</t>
  </si>
  <si>
    <t>Белгородская область, Ивнянский р-н, х. Гремучий</t>
  </si>
  <si>
    <t>Белгородская область, Ивнянский р-н, с. Богатое</t>
  </si>
  <si>
    <t>Белгородская область, Ивнянский р-н, с. Сухосолотино</t>
  </si>
  <si>
    <t>Белгородская область, Ивнянский р-н, с. Вознесеновка</t>
  </si>
  <si>
    <t>Белгородская область, Ивнянский р-н, Ивня рп, ул. Новоселов</t>
  </si>
  <si>
    <t>Белгородская область, Ивнянский р-н, Ивня рп, ул. 50 лет Победы, д. 27а</t>
  </si>
  <si>
    <t>309115, Белгородская область, Ивнянский р-н, с. Новенькое, ул. Школьная, д. 7</t>
  </si>
  <si>
    <t>Белгородская область, Ивнянский р-н, с. Рождественка</t>
  </si>
  <si>
    <t>Белгородская область, Ивнянский р-н, с. Покровка</t>
  </si>
  <si>
    <t>Белгородская область, Ивнянский р-н, с. Покровка, ул. Мира</t>
  </si>
  <si>
    <t>Белгородская область, Ивнянский р-н, с. Верхопенье, ул. Дружбы</t>
  </si>
  <si>
    <t>Белгородская область, Ивнянский р-н, с. Новенькое</t>
  </si>
  <si>
    <t>Белгородская область, Ивнянский р-н, с. Владимировка, ул. Победы</t>
  </si>
  <si>
    <t>Белгородская область, Ивнянский р-н, х. Лучки</t>
  </si>
  <si>
    <t>Белгородская область, Ивнянский р-н, х. Зоринские Дворы</t>
  </si>
  <si>
    <t>Белгородская область, Ивнянский р-н, с. Череново</t>
  </si>
  <si>
    <t>Белгородская область, Ивнянский р-н, с. Ольховатка, ул. Грамадовка</t>
  </si>
  <si>
    <t>Белгородская область, Ивнянский р-н, с. Кочетовка, ул. 3-я Заречная</t>
  </si>
  <si>
    <t>Белгородская область, Ивнянский р-н, х. Красная Поляна</t>
  </si>
  <si>
    <t>Белгородская область, Ивнянский р-н, с. Новоселовка Вторая</t>
  </si>
  <si>
    <t>Белгородская область, Ивнянский р-н, ул. Куток</t>
  </si>
  <si>
    <t>Белгородская область, Ивнянский р-н, с. Алисовка</t>
  </si>
  <si>
    <t>Белгородская область, Ивнянский р-н, с. Новоселовка Первая</t>
  </si>
  <si>
    <t>Белгородская область, Ивнянский р-н</t>
  </si>
  <si>
    <t>Белгородская область, Ивнянский р-н, х. Береговой</t>
  </si>
  <si>
    <t>Белгородская область, Ивнянский р-н, с. Драгунка</t>
  </si>
  <si>
    <t>Белгородская область, Ивнянский р-н, Майская-пер. Терновый</t>
  </si>
  <si>
    <t>Белгородская область, Ивнянский р-н, Ивня рп, ул. Ленинский поселок, д. -</t>
  </si>
  <si>
    <t>Белгородская область, Ивнянский р-н, с. Курасовка, ул. Жучкова</t>
  </si>
  <si>
    <t>Белгородская область, Ивнянский р-н, с. Березовка, ул. Бочок</t>
  </si>
  <si>
    <t>Белгородская область, Ивнянский р-н, с. Вознесеновка, балка Горки</t>
  </si>
  <si>
    <t>Белгородская область</t>
  </si>
  <si>
    <t>31:01:0301028:349</t>
  </si>
  <si>
    <t>31:01:0301028:348</t>
  </si>
  <si>
    <t>31:01:0401026:8</t>
  </si>
  <si>
    <t>31:01:0602003:111</t>
  </si>
  <si>
    <t>31:01:0301028:350</t>
  </si>
  <si>
    <t>31:01:0301028:351</t>
  </si>
  <si>
    <t>31:01:0101001:407</t>
  </si>
  <si>
    <t>31:01:1604001:147</t>
  </si>
  <si>
    <t>31:01:0702005:134</t>
  </si>
  <si>
    <t>31:01:1604001:231</t>
  </si>
  <si>
    <t>31:01:1604001:1555</t>
  </si>
  <si>
    <t>31:01:0301001:28</t>
  </si>
  <si>
    <t>31:01:1501001:135</t>
  </si>
  <si>
    <t>31:01:0101001:347</t>
  </si>
  <si>
    <t>31:01:0906002:4</t>
  </si>
  <si>
    <t>31:01:1604010:443</t>
  </si>
  <si>
    <t>31:01:1101001:110</t>
  </si>
  <si>
    <t>Управление сельского хозяйства администрации Ивнянского района Белгородской области</t>
  </si>
  <si>
    <t>МКУ «Управление культуры администрации  муниципального района "Ивнянский район" Белгородской области</t>
  </si>
  <si>
    <t>Распоряжение ПБО № 210-рп от 13.07.2009</t>
  </si>
  <si>
    <t>Распоряжение ПБО № 631-рп от 07.12.2015</t>
  </si>
  <si>
    <t>Распоряжение ПБО № 533-рп от 11.11.2013</t>
  </si>
  <si>
    <t>Распоряжение ПБО № 237-рп от 09.06.2014</t>
  </si>
  <si>
    <t>Распоряжение ПБО № 216-рп от 26.05.2014</t>
  </si>
  <si>
    <t>Распоряжение ПБО № 226-рп от 25.05.2020</t>
  </si>
  <si>
    <t>Распоряжение ПБО № 239-рп от 09.06.2014</t>
  </si>
  <si>
    <t>Акт о приемке №1 от 20.12.2018</t>
  </si>
  <si>
    <t>Распоряжение ПБО № 500-р от 24.10.2013</t>
  </si>
  <si>
    <t>Распоряжение ПБО № 161-рп от 29.07.2005</t>
  </si>
  <si>
    <t>Акт приемки законченного строительства № СО1.2015 от 16.04.2015</t>
  </si>
  <si>
    <t>Акт о приемке № Т2 от 31.07.2014</t>
  </si>
  <si>
    <t>Акт б/н от 17.11.2015</t>
  </si>
  <si>
    <t>Акт б/н от 30.06.2015</t>
  </si>
  <si>
    <t>Распоряжение ПБО № 513-рп от 28.10.2013</t>
  </si>
  <si>
    <t>Акт о приемке б/н от 31.10.2014</t>
  </si>
  <si>
    <t>Распоряжение ПБО № 480-рп от 27.10.2014</t>
  </si>
  <si>
    <t>Распоряжение ПБО № 443-рп от24.08.2015</t>
  </si>
  <si>
    <t>Распоряжение администрации района № 786-р от 30.12.2016</t>
  </si>
  <si>
    <t>Распоряжение ПБО № 215-рп от 16.05.2011</t>
  </si>
  <si>
    <t>Распоряжение ПБО 3161-рп от 29.07.2005</t>
  </si>
  <si>
    <t>Акт о приемке № 1 от 01.10.2016</t>
  </si>
  <si>
    <t xml:space="preserve"> Распоряжение Росимущества № 694-р от01.12.2020</t>
  </si>
  <si>
    <t>Договор № 3 от 15.05.2015</t>
  </si>
  <si>
    <t>Договор пожертовования б/н от 29.09.2014</t>
  </si>
  <si>
    <t>Распоряжение ПБО 3 533-рп от</t>
  </si>
  <si>
    <t>Распоряжение ПБО № 601-рп от 28.12.2017</t>
  </si>
  <si>
    <t>Акт о приемке № 1 от 20.10.2018</t>
  </si>
  <si>
    <t>Акт № ДЗ.14 от17.04.2014</t>
  </si>
  <si>
    <t>Акт о приемке № 1 от 17.07.2014</t>
  </si>
  <si>
    <t>Решение Арбитражного суда № а/08-2551/07-10 от 05.07.2007</t>
  </si>
  <si>
    <t xml:space="preserve"> Распоряжение Росимущества № 694-р от 01.12.2020</t>
  </si>
  <si>
    <t>Распоряжение администрации Ивнянского района № 263-р от 0.05.2022</t>
  </si>
  <si>
    <t>17162</t>
  </si>
  <si>
    <t>17188</t>
  </si>
  <si>
    <t>17191</t>
  </si>
  <si>
    <t>17190</t>
  </si>
  <si>
    <t>16319</t>
  </si>
  <si>
    <t>16323</t>
  </si>
  <si>
    <t>16325</t>
  </si>
  <si>
    <t>16329</t>
  </si>
  <si>
    <t>16308</t>
  </si>
  <si>
    <t>16279</t>
  </si>
  <si>
    <t>17016</t>
  </si>
  <si>
    <t>16284</t>
  </si>
  <si>
    <t>13435</t>
  </si>
  <si>
    <t>16298</t>
  </si>
  <si>
    <t>17210</t>
  </si>
  <si>
    <t>17159</t>
  </si>
  <si>
    <t>17166</t>
  </si>
  <si>
    <t>16299</t>
  </si>
  <si>
    <t>14034</t>
  </si>
  <si>
    <t>14037</t>
  </si>
  <si>
    <t>17193</t>
  </si>
  <si>
    <t>17192</t>
  </si>
  <si>
    <t>17189</t>
  </si>
  <si>
    <t>17208</t>
  </si>
  <si>
    <t>17167</t>
  </si>
  <si>
    <t>17153</t>
  </si>
  <si>
    <t>17152</t>
  </si>
  <si>
    <t>17163</t>
  </si>
  <si>
    <t>17158</t>
  </si>
  <si>
    <t>17155</t>
  </si>
  <si>
    <t>16292</t>
  </si>
  <si>
    <t>16311</t>
  </si>
  <si>
    <t>16332</t>
  </si>
  <si>
    <t>16880</t>
  </si>
  <si>
    <t>16014</t>
  </si>
  <si>
    <t>16320</t>
  </si>
  <si>
    <t>16289</t>
  </si>
  <si>
    <t>16288</t>
  </si>
  <si>
    <t>16296</t>
  </si>
  <si>
    <t>16285</t>
  </si>
  <si>
    <t>16317</t>
  </si>
  <si>
    <t>16322</t>
  </si>
  <si>
    <t>16295</t>
  </si>
  <si>
    <t>16306</t>
  </si>
  <si>
    <t>16327</t>
  </si>
  <si>
    <t>16281</t>
  </si>
  <si>
    <t>16304</t>
  </si>
  <si>
    <t>16321</t>
  </si>
  <si>
    <t>16313</t>
  </si>
  <si>
    <t>16012</t>
  </si>
  <si>
    <t>16314</t>
  </si>
  <si>
    <t>14784</t>
  </si>
  <si>
    <t>14036</t>
  </si>
  <si>
    <t>14026</t>
  </si>
  <si>
    <t>14031</t>
  </si>
  <si>
    <t>14032</t>
  </si>
  <si>
    <t>13437</t>
  </si>
  <si>
    <t>13328</t>
  </si>
  <si>
    <t>13348</t>
  </si>
  <si>
    <t>13983</t>
  </si>
  <si>
    <t>17196</t>
  </si>
  <si>
    <t>14065</t>
  </si>
  <si>
    <t>12866</t>
  </si>
  <si>
    <t>16301</t>
  </si>
  <si>
    <t>16318</t>
  </si>
  <si>
    <t>16316</t>
  </si>
  <si>
    <t>14039</t>
  </si>
  <si>
    <t>17563</t>
  </si>
  <si>
    <t>16015</t>
  </si>
  <si>
    <t>16312</t>
  </si>
  <si>
    <t>16290</t>
  </si>
  <si>
    <t>16303</t>
  </si>
  <si>
    <t>16324</t>
  </si>
  <si>
    <t>16326</t>
  </si>
  <si>
    <t>16330</t>
  </si>
  <si>
    <t>16293</t>
  </si>
  <si>
    <t>16294</t>
  </si>
  <si>
    <t>16315</t>
  </si>
  <si>
    <t>16309</t>
  </si>
  <si>
    <t>16287</t>
  </si>
  <si>
    <t>16278</t>
  </si>
  <si>
    <t>16013</t>
  </si>
  <si>
    <t>14892</t>
  </si>
  <si>
    <t>14890</t>
  </si>
  <si>
    <t>14896</t>
  </si>
  <si>
    <t>14893</t>
  </si>
  <si>
    <t>14889</t>
  </si>
  <si>
    <t>14895</t>
  </si>
  <si>
    <t>16305</t>
  </si>
  <si>
    <t>14828</t>
  </si>
  <si>
    <t>16300</t>
  </si>
  <si>
    <t>14585</t>
  </si>
  <si>
    <t>14826</t>
  </si>
  <si>
    <t>14829</t>
  </si>
  <si>
    <t>16331</t>
  </si>
  <si>
    <t>16286</t>
  </si>
  <si>
    <t>16291</t>
  </si>
  <si>
    <t>16328</t>
  </si>
  <si>
    <t>16280</t>
  </si>
  <si>
    <t>16283</t>
  </si>
  <si>
    <t>16307</t>
  </si>
  <si>
    <t>14027</t>
  </si>
  <si>
    <t>16282</t>
  </si>
  <si>
    <t>13438</t>
  </si>
  <si>
    <t>13439</t>
  </si>
  <si>
    <t>13433</t>
  </si>
  <si>
    <t>13434</t>
  </si>
  <si>
    <t>15886</t>
  </si>
  <si>
    <t>16297</t>
  </si>
  <si>
    <t>13297</t>
  </si>
  <si>
    <t>13320</t>
  </si>
  <si>
    <t>13326</t>
  </si>
  <si>
    <t>13347</t>
  </si>
  <si>
    <t>13426</t>
  </si>
  <si>
    <t>13345</t>
  </si>
  <si>
    <t>13314</t>
  </si>
  <si>
    <t>13318</t>
  </si>
  <si>
    <t>13427</t>
  </si>
  <si>
    <t>13322</t>
  </si>
  <si>
    <t>13351</t>
  </si>
  <si>
    <t>13311</t>
  </si>
  <si>
    <t>13312</t>
  </si>
  <si>
    <t>13428</t>
  </si>
  <si>
    <t>13360</t>
  </si>
  <si>
    <t>13363</t>
  </si>
  <si>
    <t>13364</t>
  </si>
  <si>
    <t>13358</t>
  </si>
  <si>
    <t>13383</t>
  </si>
  <si>
    <t>17187</t>
  </si>
  <si>
    <t>17161</t>
  </si>
  <si>
    <t>17154</t>
  </si>
  <si>
    <t>17157</t>
  </si>
  <si>
    <t>17165</t>
  </si>
  <si>
    <t>17206</t>
  </si>
  <si>
    <t>17212</t>
  </si>
  <si>
    <t>17195</t>
  </si>
  <si>
    <t>17194</t>
  </si>
  <si>
    <t>13356</t>
  </si>
  <si>
    <t>13307</t>
  </si>
  <si>
    <t>квартира</t>
  </si>
  <si>
    <t>жилое помещение</t>
  </si>
  <si>
    <t xml:space="preserve">квартира </t>
  </si>
  <si>
    <t>помещение</t>
  </si>
  <si>
    <t>комната</t>
  </si>
  <si>
    <t xml:space="preserve">комещение </t>
  </si>
  <si>
    <t>жилой дом</t>
  </si>
  <si>
    <t xml:space="preserve">помещение </t>
  </si>
  <si>
    <t>Белгородская обл., Ивнянский р-н, рп Ивня, ул. Заводская, д. 2а, кв. 1</t>
  </si>
  <si>
    <t>Белгородская обл., Ивнянский р-н, рп Ивня, ул. Заводская, д. 2а, кв. 5</t>
  </si>
  <si>
    <t>Белгородская обл., Ивнянский р-н, рп Ивня, ул. Ленинский поселок, д. 38, кв. 2</t>
  </si>
  <si>
    <t>Белгородская обл., Ивнянский р-н, рп Ивня, ул. Ленинский поселок, д. 38, пом.1</t>
  </si>
  <si>
    <t>Белгородская обл., Ивнянский р-н, с. Верхопенье, ул. Белгородская, д. 5, кв. 3</t>
  </si>
  <si>
    <t>Белгородская обл., Ивнянский р-н, с. Верхопенье, ул. Белгородская, д. 5, кв. 7</t>
  </si>
  <si>
    <t>Белгородская обл., Ивнянский р-н, с. Верхопенье, ул. Белгородская, д. 4, кв. 1</t>
  </si>
  <si>
    <t>Белгородская обл., Ивнянский р-н, с. Верхопенье, ул. Белгородская, д. 4, кв. 5</t>
  </si>
  <si>
    <t>Белгородская обл., Ивнянский р-н, рп Ивня, ул. Садовая, д. 12, кв. 3</t>
  </si>
  <si>
    <t>Белгородская обл., Ивнянский р-н, рп Ивня, ул. Десницкого, д. 5, кв. 7</t>
  </si>
  <si>
    <t>Белгородская область, Ивнянский район, п. Ивня, ул. Транспортная, д. 10 кв 3</t>
  </si>
  <si>
    <t>Белгородская обл., Ивнянский р-н, рп Ивня, ул. Десницкого, д. 7, кв. 8</t>
  </si>
  <si>
    <t>Белгородская обл., Ивнянский р-н, рп Ивня, ул. Транспортная, д. 10, кв. 14</t>
  </si>
  <si>
    <t>Белгородская обл., Ивнянский р-н, рп Ивня, ул. Десницкого, д. 5, кв. 12</t>
  </si>
  <si>
    <t>309110, Белгородская область, Ивнянский р-н, Ивня рп, ул. Молочная, д. 1а, кв. 1</t>
  </si>
  <si>
    <t>Белгородская обл., Ивнянский р-н, рп Ивня, ул. Десницкого, д. 11, кв. 19</t>
  </si>
  <si>
    <t>Белгородская область, Ивнянский р-н, Ивня рп, ул. Десницкого, д. 7, кв. 18</t>
  </si>
  <si>
    <t>Белгородская обл., Ивнянский р-н, рп Ивня, ул. Садовая, д. 27, кв. 3</t>
  </si>
  <si>
    <t>Белгородская обл., Ивнянский р-н, рп Ивня, ул. Десницкого, д. 7, кв. 12 а</t>
  </si>
  <si>
    <t>Белгородская обл., Ивнянский р-н, рп Ивня, ул. Садовая, д. 12, кв. 1</t>
  </si>
  <si>
    <t>Белгородская обл., Ивнянский р-н, рп Ивня, ул. Десницкого, д. 11, кв. 21</t>
  </si>
  <si>
    <t>Белгородская область, Ивнянский р-н, Ивня рп, Восточная, д. 11, кв. 1</t>
  </si>
  <si>
    <t>Белгородская область, Ивнянский р-н, Ивня рп, ул. Гагарина, д. 44, кв. 5</t>
  </si>
  <si>
    <t>Белгородская обл., Ивнянский р-н, рп Ивня, ул. Ленинский поселок, д. 4, пом. 2</t>
  </si>
  <si>
    <t>Белгородская обл., Ивнянский р-н, рп Ивня, ул. Калинина, д. 10, кв. 24</t>
  </si>
  <si>
    <t>Белгородская обл., Ивнянский р-н, рп Ивня, ул. Ленинский поселок, д. 36, кв. 1</t>
  </si>
  <si>
    <t>Белгородская обл., Ивнянский р-н, рп Ивня, ул. Садовая, д. 27, кв. 2</t>
  </si>
  <si>
    <t>Белгородская обл., Ивнянский р-н, рп Ивня, ул. Десницкого, д. 5, кв. 6</t>
  </si>
  <si>
    <t>Белгородская обл., Ивнянский р-н, рп Ивня, ул. Десницкого, д. 5, кв. 4</t>
  </si>
  <si>
    <t>Белгородская обл., Ивнянский р-н, рп Ивня, ул. Десницкого, д. 5, кв. 1</t>
  </si>
  <si>
    <t>Белгородская обл., Ивнянский р-н, рп Ивня, ул. Заводская, д. 2а, кв. 1а</t>
  </si>
  <si>
    <t>Белгородская обл., Ивнянский р-н, рп Ивня, ул. Десницкого, д. 7, кв. 10</t>
  </si>
  <si>
    <t>Белгородская обл., Ивнянский р-н, рп Ивня, ул. Десницкого, д. 7, кв. 1 А</t>
  </si>
  <si>
    <t>Белгородская обл., Ивнянский р-н, рп Ивня, ул. Садовая, д. 12, кв. 5</t>
  </si>
  <si>
    <t>Белгородская обл., Ивнянский р-н, с. Верхопенье, ул. Белгородская, д. 4, кв. 8</t>
  </si>
  <si>
    <t>Белгородская область, Ивнянский район, п. Ивня, ул. Павловская, д. 11 кв 2</t>
  </si>
  <si>
    <t>Белгородская область, Ивнянский район, п. Ивня, ул. Транспортная, д. 10 кв 9</t>
  </si>
  <si>
    <t>Белгородская обл., Ивнянский р-н, п. Кировский, ул. Центральная, д. 7, кв. 1</t>
  </si>
  <si>
    <t>Белгородская обл., Ивнянский р-н, с. Верхопенье, ул. Белгородская, д. 5, кв. 4</t>
  </si>
  <si>
    <t>Белгородская обл., Ивнянский р-н, рп Ивня, ул. Десницкого, д. 11, кв. 3</t>
  </si>
  <si>
    <t>Белгородская обл., Ивнянский р-н, рп Ивня, ул. Десницкого, д. 5, кв. 16</t>
  </si>
  <si>
    <t>Белгородская обл., Ивнянский р-н, рп Ивня, ул. Десницкого, д. 11, кв. 16</t>
  </si>
  <si>
    <t>Белгородская обл., Ивнянский р-н, рп Ивня, ул. Десницкого, д. 5, кв. 13</t>
  </si>
  <si>
    <t>Белгородская обл., Ивнянский р-н, с. Верхопенье, ул. Белгородская, д. 5, кв. 1</t>
  </si>
  <si>
    <t>Белгородская обл., Ивнянский р-н, с. Верхопенье, ул. Белгородская, д. 5, кв. 6</t>
  </si>
  <si>
    <t>Белгородская обл., Ивнянский р-н, рп Ивня, ул. Десницкого, д. 11, кв. 13</t>
  </si>
  <si>
    <t>Белгородская обл., Ивнянский р-н, с. Верхопенье, ул. Белгородская, д. 4, кв. 3</t>
  </si>
  <si>
    <t>Белгородская обл., Ивнянский р-н, рп Ивня, ул. Десницкого, д. 5, кв. 9</t>
  </si>
  <si>
    <t>Белгородская обл., Ивнянский р-н, рп Ивня, ул. Десницкого, д. 7, кв. 20</t>
  </si>
  <si>
    <t>Белгородская обл., Ивнянский р-н, с. Верхопенье, ул. Белгородская, д. 5, кв. 5</t>
  </si>
  <si>
    <t>Белгородская обл., Ивнянский р-н, рп Ивня, ул. Заводская, д. 2а, кв. 2</t>
  </si>
  <si>
    <t>Белгородская обл., Ивнянский р-н, п. Кировский, ул. Центральная, д. 5, кв. 1</t>
  </si>
  <si>
    <t>Белгородская обл., Ивнянский р-н, рп Ивня, ул. Заводская, д. 2а, кв. 4</t>
  </si>
  <si>
    <t>309110, Белгородская область, Ивнянский р-н, Ивня рп, ул. Калинина, д. 1, кв. 21</t>
  </si>
  <si>
    <t>Белгородская область, Ивнянский р-н, Ивня рп, Рассветная, д. 12, кв. 2</t>
  </si>
  <si>
    <t>Белгородская область, Ивнянский р-н, Ивня рп, ул. Десницкого, д. 76, кв. 14</t>
  </si>
  <si>
    <t>Белгородская область, Ивнянский р-н, Ивня рп, Восточная, д. 7, кв. 2</t>
  </si>
  <si>
    <t>Белгородская область, Ивнянский р-н, Восточная, д. 11, кв. 3</t>
  </si>
  <si>
    <t>Белгородская область, Ивнянский р-н, Ивня рп, Восточная, д. 7, кв. 1</t>
  </si>
  <si>
    <t>309110, Белгородская область, Ивнянский р-н, Ивня рп, ул. Молочная, д. 1б, кв. 2</t>
  </si>
  <si>
    <t>Белгородская область, Ивнянский р-н, Ивня рп, ул. Десницкого, д. 76а, кв. 24</t>
  </si>
  <si>
    <t>Белгородская область, Ивнянский р-н, Ивня рп, ул. Калинина, д. 8, кв. 21</t>
  </si>
  <si>
    <t>Белгородская обл., Ивнянский р-н, рп Ивня, ул. Интернациональная, д. 15/1</t>
  </si>
  <si>
    <t>Белгородская область, Ивнянский р-н, с. Березовка, ул. Десницкого, д. 11</t>
  </si>
  <si>
    <t>Белгородская область, Ивнянский район, п. Ивня, ул. Павловская, д. 11 кв 3</t>
  </si>
  <si>
    <t>Белгородская обл., Ивнянский р-н, рп Ивня, ул. Десницкого, д. 7, кв. 6</t>
  </si>
  <si>
    <t>Белгородская обл., Ивнянский р-н, с. Верхопенье, ул. Белгородская, д. 5, кв. 2</t>
  </si>
  <si>
    <t>Белгородская обл., Ивнянский р-н, рп Ивня, ул. Заводская, д. 2а, кв. 7</t>
  </si>
  <si>
    <t>Белгородская область, Ивнянский р-н, Ивня рп, ул. Десницкого, д. 76, кв. 30</t>
  </si>
  <si>
    <t>Белгородская область, Ивнянский р-н, Ивня рп, ул. Ленинский поселок, д. 30, кв. 9</t>
  </si>
  <si>
    <t>Белгородская обл., Ивнянский р-н, рп Ивня, ул. Десницкого, д. 5, кв. 20</t>
  </si>
  <si>
    <t>Белгородская обл., Ивнянский р-н, п. Кировский, ул. Центральная, д. 7, кв. 2</t>
  </si>
  <si>
    <t>Белгородская обл., Ивнянский р-н, рп Ивня, ул. Садовая, д. 12, кв. 6</t>
  </si>
  <si>
    <t>Белгородская обл., Ивнянский р-н, рп Ивня, ул. Десницкого, д. 11, кв. 6</t>
  </si>
  <si>
    <t>Белгородская обл., Ивнянский р-н, рп Ивня, ул. Десницкого, д. 7, кв. 15</t>
  </si>
  <si>
    <t>Белгородская обл., Ивнянский р-н, с. Верхопенье, ул. Белгородская, д. 5, кв. 8</t>
  </si>
  <si>
    <t>Белгородская обл., Ивнянский р-н, с. Верхопенье, ул. Белгородская, д. 4, кв. 2</t>
  </si>
  <si>
    <t>Белгородская обл., Ивнянский р-н, с. Верхопенье, ул. Белгородская, д. 4, кв. 6</t>
  </si>
  <si>
    <t>Белгородская обл., Ивнянский р-н, рп Ивня, ул. Десницкого, д. 11, кв. 11</t>
  </si>
  <si>
    <t>Белгородская обл., Ивнянский р-н, рп Ивня, ул. Десницкого, д. 11, кв. 12</t>
  </si>
  <si>
    <t>Белгородская область, Ивнянский район, п. Ивня, ул. Транспортная, д. 10 кв 5</t>
  </si>
  <si>
    <t>Белгородская обл., Ивнянский р-н, рп Ивня, ул. Заводская, д. 2а, кв. 6</t>
  </si>
  <si>
    <t>Белгородская обл., Ивнянский р-н, рп Ивня, ул. Садовая, д. 12, кв. 4</t>
  </si>
  <si>
    <t>Белгородская обл., Ивнянский р-н, рп Ивня, ул. Десницкого, д. 5, кв. 15</t>
  </si>
  <si>
    <t>Белгородская обл., Ивнянский р-н, рп Ивня, ул. Десницкого, д. 5, кв. 2</t>
  </si>
  <si>
    <t>Белгородская обл., Ивнянский р-н, п. Кировский, ул. Центральная, д. 5, кв. 2</t>
  </si>
  <si>
    <t>Белгородская область, Ивнянский р-н, п. Кировский, ул. Лесная, д. 19, кв. 1</t>
  </si>
  <si>
    <t>Белгородская область, Ивнянский р-н, п. Кировский, ул. Лесная, д. 17, кв. 2</t>
  </si>
  <si>
    <t>Белгородская область, Ивнянский р-н, п. Кировский, ул. Центральная, д. 9, кв. 2</t>
  </si>
  <si>
    <t>Белгородская область, Ивнянский р-н, п. Кировский, ул. Лесная, д. 19, кв. 2</t>
  </si>
  <si>
    <t>Белгородская область, Ивнянский р-н, п. Кировский, ул. Лесная, д. 17, кв. 1</t>
  </si>
  <si>
    <t>Белгородская область, Ивнянский р-н, п. Кировский, ул. Центральная, д. 9, кв. 1</t>
  </si>
  <si>
    <t>Белгородская обл., Ивнянский р-н, рп Ивня, ул. Десницкого, д. 7, кв. 21</t>
  </si>
  <si>
    <t>309110, Белгородская область, Ивнянский р-н, Ивня рп, ул. Калинина, д. 6, кв. 27</t>
  </si>
  <si>
    <t>Белгородская обл., Ивнянский р-н, рп Ивня, ул. Десницкого, д. 7, кв. 5</t>
  </si>
  <si>
    <t>Белгородская область, Ивнянский р-н, Ивня рп, ул. Строителей, д. 13, кв. 2</t>
  </si>
  <si>
    <t>Белгородская область, Ивнянский р-н, Ивня рп, ул. Десницкого, д. 76а, кв. 25</t>
  </si>
  <si>
    <t>Белгородская область, Ивнянский р-н, Ивня рп, ул. Десницкого, д. 70, кв. 15</t>
  </si>
  <si>
    <t>Белгородская обл., Ивнянский р-н, с. Верхопенье, ул. Белгородская, д. 4, кв. 7</t>
  </si>
  <si>
    <t>Белгородская обл., Ивнянский р-н, рп Ивня, ул. Десницкого, д. 5, кв. 14</t>
  </si>
  <si>
    <t>Белгородская обл., Ивнянский р-н, рп Ивня, ул. Десницкого, д. 11, кв. 8</t>
  </si>
  <si>
    <t>Белгородская обл., Ивнянский р-н, с. Верхопенье, ул. Белгородская, д. 4, кв. 4</t>
  </si>
  <si>
    <t>Белгородская обл., Ивнянский р-н, рп Ивня, ул. Десницкого, д. 5, кв. 8</t>
  </si>
  <si>
    <t>Белгородская обл., Ивнянский р-н, рп Ивня, ул. Десницкого, д. 5, кв. 11</t>
  </si>
  <si>
    <t>Белгородская обл., Ивнянский р-н, рп Ивня, ул. Садовая, д. 12, кв. 2</t>
  </si>
  <si>
    <t>Белгородская область, Ивнянский р-н, Ивня рп, ул. Десницкого, д. 70, кв. 6</t>
  </si>
  <si>
    <t>Белгородская обл., Ивнянский р-н, рп Ивня, ул. Десницкого, д. 5, кв. 10</t>
  </si>
  <si>
    <t>309110, Белгородская область, Ивнянский р-н, Ивня рп, ул. Молочная, д. 1б, кв. 1</t>
  </si>
  <si>
    <t>309110, Белгородская область, Ивнянский р-н, Ивня рп, ул. Молочная, д. 1б, кв. 3</t>
  </si>
  <si>
    <t>309110, Белгородская область, Ивнянский р-н, Ивня рп, ул. Молочная, д. 1а, кв. 2</t>
  </si>
  <si>
    <t>309110, Белгородская область, Ивнянский р-н, Ивня рп, ул. Молочная, д. 1а, кв. 3</t>
  </si>
  <si>
    <t>Белгородская обл., Белгородский р-н, п. Майский, ул. Зеленая, д. 16, кв. 17</t>
  </si>
  <si>
    <t>Белгородская обл., Ивнянский р-н, рп Ивня, ул. Десницкого, д. 11, кв. 16а</t>
  </si>
  <si>
    <t>Белгородская область, Ивнянский р-н, с. Сафоновка</t>
  </si>
  <si>
    <t>Белгородская область, Ивнянский р-н, Ивня рп, ул. Гайдара, д. 16, кв. 5</t>
  </si>
  <si>
    <t>Белгородская область, Ивнянский р-н, Ивня рп, ул. Десницкого, д. 72, кв. 7</t>
  </si>
  <si>
    <t>Белгородская область, Ивнянский р-н, Ивня рп, ул. Калинина, д. 8, кв. 7</t>
  </si>
  <si>
    <t>Белгородская область, Ивнянский р-н, Ивня рп, ул. Ленинский поселок, д. 30, кв. 2</t>
  </si>
  <si>
    <t>Белгородская область, Ивнянский р-н, Ивня рп, ул. Лесная, д. 10</t>
  </si>
  <si>
    <t>Белгородская область, Ивнянский р-н, Ивня рп, ул. Ленинский поселок, д. 30, кв. 7</t>
  </si>
  <si>
    <t>Белгородская область, Ивнянский р-н, Ивня рп, ул. Заречная, д. 15., кв. 5</t>
  </si>
  <si>
    <t>Белгородская область, Ивнянский р-н, Ивня рп, ул. Ленинский поселок, д. 30, кв. 4</t>
  </si>
  <si>
    <t>Белгородская область, Ивнянский р-н, Ивня рп, ул. Десницкого, д. 5, кв. 17</t>
  </si>
  <si>
    <t>Белгородская область, Ивнянский р-н, Ивня рп, ул. Десницкого, д. 68, кв. 16</t>
  </si>
  <si>
    <t>Белгородская область, Ивнянский р-н, Ивня рп, ул. Ленинский поселок, д. 30, кв. 5</t>
  </si>
  <si>
    <t>Белгородская область, Ивнянский р-н, Ивня рп, ул. Ленинский поселок, д. 30, кв. 6</t>
  </si>
  <si>
    <t>Белгородская область, Ивнянский р-н, Ивня рп, ул. Ленинский поселок, д. 30, кв. 8</t>
  </si>
  <si>
    <t>Белгородская область, Ивнянский р-н, Ивня рп, ул. Десницкого, д. 7, кв. 24</t>
  </si>
  <si>
    <t>Белгородская область, Ивнянский р-н, Ивня рп, ул. Десницкого, д. 11, кв. 18</t>
  </si>
  <si>
    <t>Белгородская область, Ивнянский р-н, Ивня рп, ул. Десницкого, д. 11, кв. 20</t>
  </si>
  <si>
    <t>Белгородская область, Ивнянский р-н, Ивня рп, ул. Десницкого, д. 7, кв. 3</t>
  </si>
  <si>
    <t>Белгородская область, Ивнянский р-н, Ивня рп, ул. Десницкого, д. 5, кв. 19 а</t>
  </si>
  <si>
    <t>Белгородская обл., Ивнянский р-н, рп Ивня, ул. Десницкого, д. 7, кв. 16</t>
  </si>
  <si>
    <t>Белгородская обл., Ивнянский р-н, рп Ивня, ул. Десницкого, д. 7, кв. 1</t>
  </si>
  <si>
    <t>Белгородская обл., Ивнянский р-н, рп Ивня, ул. Десницкого, д. 7, кв. 7</t>
  </si>
  <si>
    <t>Белгородская обл., Ивнянский р-н, рп Ивня, ул. Десницкого, д. 5, кв. 3</t>
  </si>
  <si>
    <t>Белгородская обл., Ивнянский р-н, рп Ивня, ул. Садовая, д. 27, кв. 1</t>
  </si>
  <si>
    <t>Белгородская обл., Ивнянский р-н, рп Ивня, ул. Садовая, д. 27, кв. 4</t>
  </si>
  <si>
    <t>Белгородская обл., Ивнянский р-н, рп Ивня, ул. Ленинский поселок, д. 36, кв. 3</t>
  </si>
  <si>
    <t>Белгородская обл., Ивнянский р-н, рп Ивня, ул. Ленинский поселок, д. 36, кв. 4</t>
  </si>
  <si>
    <t>Белгородская область, Ивнянский р-н, Ивня рп, ул. Гагарина, д. 44, кв. 11</t>
  </si>
  <si>
    <t>31:01:0302007:116</t>
  </si>
  <si>
    <t>31:01:0302010:49</t>
  </si>
  <si>
    <t>31:01:0302011:58</t>
  </si>
  <si>
    <t>31:01:0302011:57</t>
  </si>
  <si>
    <t>31:01:1101020:108</t>
  </si>
  <si>
    <t>31:01:1101020:112</t>
  </si>
  <si>
    <t>31:01:1101020:101</t>
  </si>
  <si>
    <t>31:01:1101009:368</t>
  </si>
  <si>
    <t>31:01:0303027:47</t>
  </si>
  <si>
    <t>31:01:0101001:636</t>
  </si>
  <si>
    <t>31:01:0302010:205</t>
  </si>
  <si>
    <t>31:01:1604001:3626</t>
  </si>
  <si>
    <t>31:01:0302010:186</t>
  </si>
  <si>
    <t>31:01:0303005:146</t>
  </si>
  <si>
    <t>31:01:0303035:126</t>
  </si>
  <si>
    <t>31:01:0303004:58</t>
  </si>
  <si>
    <t>31:01:1604001:3016</t>
  </si>
  <si>
    <t>31:01:0303005:136</t>
  </si>
  <si>
    <t>31:01:0303032:71</t>
  </si>
  <si>
    <t>31:01:0303004:57</t>
  </si>
  <si>
    <t>31:01:0302011:117</t>
  </si>
  <si>
    <t>31:01:0302019:91</t>
  </si>
  <si>
    <t>31:01:1604001:3171</t>
  </si>
  <si>
    <t>31:01:0303008:261</t>
  </si>
  <si>
    <t>31:01:0302010:51</t>
  </si>
  <si>
    <t>31:01:1604001:3015</t>
  </si>
  <si>
    <t>31:01:0303005:72</t>
  </si>
  <si>
    <t>31:01:0303005:141</t>
  </si>
  <si>
    <t>31:01:0101001:635</t>
  </si>
  <si>
    <t>31:01:0302007:120</t>
  </si>
  <si>
    <t>31:01:1604001:3619</t>
  </si>
  <si>
    <t>31:01:1604001:3667</t>
  </si>
  <si>
    <t>31:01:0303004:51</t>
  </si>
  <si>
    <t>31:01:0303032:70</t>
  </si>
  <si>
    <t>31:01:1101020:104</t>
  </si>
  <si>
    <t>31:01:0305001:44</t>
  </si>
  <si>
    <t>31:01:0302010:181</t>
  </si>
  <si>
    <t>31:01:0313001:276</t>
  </si>
  <si>
    <t>31:01:1101020:109</t>
  </si>
  <si>
    <t>31:01:0303004:61</t>
  </si>
  <si>
    <t>31:01:0303005:145</t>
  </si>
  <si>
    <t>31:01:0303004:66</t>
  </si>
  <si>
    <t>31:01:0303005:134</t>
  </si>
  <si>
    <t>31:01:1101020:106</t>
  </si>
  <si>
    <t>31:01:1101020:111</t>
  </si>
  <si>
    <t>31:01:0301030:99</t>
  </si>
  <si>
    <t>31:01:0101001:667</t>
  </si>
  <si>
    <t>31:01:1101020:102</t>
  </si>
  <si>
    <t>31:01:0303005:113</t>
  </si>
  <si>
    <t>31:01:0301029:498</t>
  </si>
  <si>
    <t>31:01:1101020:110</t>
  </si>
  <si>
    <t>31:01:0302010:44</t>
  </si>
  <si>
    <t>31:01:0313001:273</t>
  </si>
  <si>
    <t>31:01:0302007:106</t>
  </si>
  <si>
    <t>31:01:0303008:234</t>
  </si>
  <si>
    <t>31:01:0302011:89</t>
  </si>
  <si>
    <t>31:01:0301029:457</t>
  </si>
  <si>
    <t>31:01:0302011:118</t>
  </si>
  <si>
    <t>31:01:0302011:116</t>
  </si>
  <si>
    <t>31:01:0302011:99</t>
  </si>
  <si>
    <t>31:01:0303035:128</t>
  </si>
  <si>
    <t>31:01:0301029:447</t>
  </si>
  <si>
    <t>31:01:0303008:195</t>
  </si>
  <si>
    <t>31:01:0303008:489</t>
  </si>
  <si>
    <t>31:01:0303014:96</t>
  </si>
  <si>
    <t>31:01:1401001:236</t>
  </si>
  <si>
    <t>31:01:0303008:486</t>
  </si>
  <si>
    <t>31:01:0305001:45</t>
  </si>
  <si>
    <t>31:01:0303005:130</t>
  </si>
  <si>
    <t>31:01:1101020:107</t>
  </si>
  <si>
    <t>31:01:0302007:115</t>
  </si>
  <si>
    <t>31:01:0101001:656</t>
  </si>
  <si>
    <t>31:01:0101001:625</t>
  </si>
  <si>
    <t>31:01:0303005:131</t>
  </si>
  <si>
    <t>31:01:0313001:277</t>
  </si>
  <si>
    <t>31:01:0303027:50</t>
  </si>
  <si>
    <t>31:01:0303004:62</t>
  </si>
  <si>
    <t>31:01:0303005:147</t>
  </si>
  <si>
    <t>31:01:1101020:113</t>
  </si>
  <si>
    <t>31:01:1101020:100</t>
  </si>
  <si>
    <t>31:01:1101007:351</t>
  </si>
  <si>
    <t>31:01:0303005:129</t>
  </si>
  <si>
    <t>31:01:0303005:149</t>
  </si>
  <si>
    <t>31:01:0302010:207</t>
  </si>
  <si>
    <t>31:01:0302007:114</t>
  </si>
  <si>
    <t>31:01:0303027:163</t>
  </si>
  <si>
    <t>31:01:0303005:137</t>
  </si>
  <si>
    <t>31:01:0303005:116</t>
  </si>
  <si>
    <t>31:01:0313001:274</t>
  </si>
  <si>
    <t>31:01:0313001:262</t>
  </si>
  <si>
    <t>31:01:0302011:142</t>
  </si>
  <si>
    <t>31:01:0313001:269</t>
  </si>
  <si>
    <t>31:01:0313001:266</t>
  </si>
  <si>
    <t>31:01:0313001:263</t>
  </si>
  <si>
    <t>31:01:0313001:268</t>
  </si>
  <si>
    <t>31:01:0313001:265</t>
  </si>
  <si>
    <t>31:01:1604001:3657</t>
  </si>
  <si>
    <t>31:01:0303007:206</t>
  </si>
  <si>
    <t>31:01:1604001:3642</t>
  </si>
  <si>
    <t>31:01:1604001:2617</t>
  </si>
  <si>
    <t>31:01:0301029:485</t>
  </si>
  <si>
    <t>31:01:0301029:362</t>
  </si>
  <si>
    <t>31:01:1101008:165</t>
  </si>
  <si>
    <t>31:01:0303005:144</t>
  </si>
  <si>
    <t>31:01:0303004:55</t>
  </si>
  <si>
    <t>31:01:1101020:103</t>
  </si>
  <si>
    <t>31:01:0303005:138</t>
  </si>
  <si>
    <t>31:01:0303005:106</t>
  </si>
  <si>
    <t>31:01:0303034:125</t>
  </si>
  <si>
    <t>31:01:0301029:453</t>
  </si>
  <si>
    <t>31:01:0303005:135</t>
  </si>
  <si>
    <t>31:01:0303035:130</t>
  </si>
  <si>
    <t>31:01:0303035:129</t>
  </si>
  <si>
    <t>31:01:0303035:124</t>
  </si>
  <si>
    <t>31:01:0303035:125</t>
  </si>
  <si>
    <t>31:15:1302002:1633</t>
  </si>
  <si>
    <t>31:01:0303004:65</t>
  </si>
  <si>
    <t>31:01:0601001:275</t>
  </si>
  <si>
    <t>31:01:0303008:205</t>
  </si>
  <si>
    <t>31:01:0302010:41</t>
  </si>
  <si>
    <t>31:01:1604001:2772</t>
  </si>
  <si>
    <t>31:01:0302008:149</t>
  </si>
  <si>
    <t>31:01:0302010:36</t>
  </si>
  <si>
    <t>31:01:0301029:367</t>
  </si>
  <si>
    <t>31:01:0302014:32</t>
  </si>
  <si>
    <t>31:01:0303005:188</t>
  </si>
  <si>
    <t>31:01:0302010:48</t>
  </si>
  <si>
    <t>31:01:0303005:132</t>
  </si>
  <si>
    <t>31:01:1604001:3668</t>
  </si>
  <si>
    <t>31:01:0301029:402</t>
  </si>
  <si>
    <t>31:01:0101001:618</t>
  </si>
  <si>
    <t>31:01:1604001:3014</t>
  </si>
  <si>
    <t>31:01:1604001:3017</t>
  </si>
  <si>
    <t>31:01:0302013:31</t>
  </si>
  <si>
    <t>31:01:0302013:30</t>
  </si>
  <si>
    <t>31:01:1401001:246</t>
  </si>
  <si>
    <t>31:01:0302019:97</t>
  </si>
  <si>
    <t xml:space="preserve">Площадь, кв.м </t>
  </si>
  <si>
    <t>МБУ СОССЗН «Комплексный центр социального обслуживания населения" Ивнянского района</t>
  </si>
  <si>
    <t>МКУ культуры «Центр народного творчества Ивнянского района" Белгородской области</t>
  </si>
  <si>
    <t>МКУ "Управление образования администрации муниципального района "Ивнянский район" Белгородской области</t>
  </si>
  <si>
    <t>Договор на предоставление жилого помещения взамен изымаемого № 7/2022 от 26.08.2022</t>
  </si>
  <si>
    <t>Договор на предоставление жилого помещения взамен изымаемого № 13/2022 от 26.08.2022</t>
  </si>
  <si>
    <t>Договор на предоставление жилого помещения взаме отн изымаемого № 19/2022 от 12.09.2022</t>
  </si>
  <si>
    <t>Договор на предоставление жилого помещения взамен изымаемого № 17/2022 от 31.08.2010</t>
  </si>
  <si>
    <t>Постановление администрации мцуниципального района "Ивнянский район" № 396 от 16.11.2010</t>
  </si>
  <si>
    <t>Постановление администрации мцуниципального района "Ивнянский район" № 591 от 29.12.2011</t>
  </si>
  <si>
    <t>Соглашение № 21 от 17.12.2020</t>
  </si>
  <si>
    <t xml:space="preserve">Соглашение  о предоставлении  возмещения в денежной форме взамен изымаемого недвижимого имущества № 28 от 17.12.2020  </t>
  </si>
  <si>
    <t>Соглашение  о предоставлении  возмещения в денежной форме взамен изымаемого недвижимого имущества № 49 от 08.04.2021</t>
  </si>
  <si>
    <t>Соглашение  о предоставлении возмещения в денежной форме взамен изымаемого недвижимого имущества № 24 от 17.12.2020</t>
  </si>
  <si>
    <t>Соглашение  о предоставлении возмещения в денежной форме взамен изымаемого недвижимого имущества № 102 от 28.05.2021</t>
  </si>
  <si>
    <t>Соглашение о предоставлении возмещения в денежной форме взамен изымаемого недвижимого имущества №111 от 16.06.2021</t>
  </si>
  <si>
    <t>Соглашение о предоставлении возмещения в денежной форме  взамен  изымаемого недвижимого имущества № 1 от 17.12.2020</t>
  </si>
  <si>
    <t>Муниципальный контракт № 2022 ОС-93 от 27.06.2022</t>
  </si>
  <si>
    <t>Соглашение о предоставлении возмещения в денежной форме взамен изымаемого недвижимого имущества №9 от 17.12.2020</t>
  </si>
  <si>
    <t>Распоряжение министерства имущественных и земельных отношений Белгородской области № 652-р от 25.07.2022</t>
  </si>
  <si>
    <t>Соглашение о предоставлении возмещения в денежной форме взамен изымаемого недвижимого имущества №6 от 17.12.2020</t>
  </si>
  <si>
    <t>Муниципальный контракт № ф.2018401347 от 21.08.2018</t>
  </si>
  <si>
    <t>Соглашение о предоставлении возмещения в денежной форме взамен изымаемого недвижимого имущества №57 от 08.04.2021</t>
  </si>
  <si>
    <t>Постановление № 238 от 25.11.1997</t>
  </si>
  <si>
    <t>Договор о предоставлении жилого помещения взамен изымаемого № 3/2022 от 30.11.2022</t>
  </si>
  <si>
    <t>Договор на предоставление жилого помещения взамен изымаемого №12/2022 от 24.08.2022</t>
  </si>
  <si>
    <t>Договор на предоставление жилого помещения взамен изымаемого № 15/2022 от 16.09.2022</t>
  </si>
  <si>
    <t>Соглашение о предоставлении возмещения в денежной форме взамен изымаемого недвижимого имущества №18 от 17.12.2020</t>
  </si>
  <si>
    <t>Муниципальный контракт № 2019 ОС-11 от 30.08.2019</t>
  </si>
  <si>
    <t>Муниципальный контракт № 2019 ОС-18 от 02.09.2019</t>
  </si>
  <si>
    <t xml:space="preserve">Соглашение о предоставлении возмещения в денежной форме взамен изымаемого недвижимого имущества №1 от 23.11.2022 </t>
  </si>
  <si>
    <t>Договор на предоставление жилого помещения взамен изымаемого № 4/2022 от 27.08.2022</t>
  </si>
  <si>
    <t>Договор на предоставление жилого помещения взамен изымаемого № 3/2022 от 12.09.2022</t>
  </si>
  <si>
    <t>Договор на предоставление жилого помещения взамен изымаемого № 1/2022 от 29.08.2022</t>
  </si>
  <si>
    <t>Договор на предоставление жилого помещения взамен изымаемого № 18/2022 от 02.09.2022</t>
  </si>
  <si>
    <t>Договор на предоставление жилого помещения взамен изымаемого №10/2022 от 26.08.2022</t>
  </si>
  <si>
    <t>Договор на предоставление жилого помещения взамен изымаемого № 7/2022 от 24.09.2022</t>
  </si>
  <si>
    <t>Соглашение о предоставлении возмещения в денежной форме взамен изымаемого недвижимого имущества №89 от 28.05.2021</t>
  </si>
  <si>
    <t>Соглашение о предоставлении возмещения в денежной форме взамен изымаемого недвижимого имущества №106 от 29.06.2021</t>
  </si>
  <si>
    <t>Соглашение  о предоставлении возмещения в денежной форме взамен изымаемого недвижимого имущества № 99 от 28.05.2021</t>
  </si>
  <si>
    <t>Муниципальный контракт № 2022 ОС-90 от 27.06.2022</t>
  </si>
  <si>
    <t>Муниципальный контракт № 2022 ОС-91 от 27.06.2022</t>
  </si>
  <si>
    <t>Муниципальный контракт № 2021 ОС -68 от 15.10.2021</t>
  </si>
  <si>
    <t xml:space="preserve">Соглашение  о предоставлении  возмещения в денежной форме взамен изымаемого недвижимого имущества № 29 от 17.12.2020  </t>
  </si>
  <si>
    <t>Соглашение о предоставлении возмещения в денежной форме взамен изымаемого недвижимого имущества №87 от 28.05.2021</t>
  </si>
  <si>
    <t>Соглашение о предоставлении возмещения в денежной форме взамен изымаемого недвижимого имущества №84 от 28.05.2021</t>
  </si>
  <si>
    <t>Соглашение о предоставлении возмещения в денежной форме взамен изымаемого недвижимого имущества №17 от 17.12.2020</t>
  </si>
  <si>
    <t>Соглашение о предоставлении возмещения в денежной форме взамен изымаемого недвижимого имущества №7 от 17.12.2020</t>
  </si>
  <si>
    <t xml:space="preserve">Соглашение  о предоставлении  возмещения в денежной форме взамен изымаемого недвижимого имущества № 60 от 08.04.2021  </t>
  </si>
  <si>
    <t>Соглашение  о предоставлении  возмещения в денежной форме взамен изымаемого недвижимого имущества № 30 от 17.12.2020</t>
  </si>
  <si>
    <t>Соглашение о предоставлении возмещения в денежной форме взамен изымаемого недвижимого имущества №11 от 17.12.2020</t>
  </si>
  <si>
    <t>Соглашение  о предоставлении возмещения в денежной форме взамен изымаемого недвижимого имущества № 25 от 17.12.2020</t>
  </si>
  <si>
    <t>Соглашение о предоставлении возмещения в денежной форме взамен изымаемого недвижимого имущества №3 от 17.12.2020</t>
  </si>
  <si>
    <t>Соглашение о предоставлении возмещения в денежной форме взамен изымаемого недвижимого имущества №86 от 28.05.2021</t>
  </si>
  <si>
    <t>Соглашение  о предоставлении  возмещения в денежной форме взамен изымаемого недвижимого имущества № 56 от 17.12.2020</t>
  </si>
  <si>
    <t>Соглашение о предоставлении возмещения в денежной форме взамен изымаемого недвижимого имущества № 19 от 17.12.2020</t>
  </si>
  <si>
    <t>Муниципальный контракт № 2021 ОС -65 от 12.10.2021</t>
  </si>
  <si>
    <t>Соглашение о предоставлении возмещения в денежной форме взамен изымаемого недвижимого имущества № 20 от 17.12.2020</t>
  </si>
  <si>
    <t>Муниципальный контракт № 2020 ОС-148 от 21.09.2020</t>
  </si>
  <si>
    <t>Муниципальный контракт № 2019 ОС-12 от 20.08.2019</t>
  </si>
  <si>
    <t>Муниципальный контракт № 2019 ОС-6 от 06.08.2019</t>
  </si>
  <si>
    <t>Муниципальный контракт № 2019 ОС-9 от 19.08.2019</t>
  </si>
  <si>
    <t>Муниципальный контракт № 2019 ОС-8 от 19.08.2019</t>
  </si>
  <si>
    <t>Муниципальный контракт № 2019 ОС-10 от 19.08.2019</t>
  </si>
  <si>
    <t>Распоряжение ПБО № 107-рп от 06.09.2006</t>
  </si>
  <si>
    <t>Договор купли-продажи б/н от 17.09.2003</t>
  </si>
  <si>
    <t>Соглашение  о выкупе  изымаемой части жилого дома с земельным участком от 29.01.2020</t>
  </si>
  <si>
    <t>Муниципальный контракт № 2022 ОС-94 от 27.06.2022</t>
  </si>
  <si>
    <t>Соглашение о предоставлении возмещения в денежной форме взамен изымаемого недвижимого имущества №85 от 28.04.2021</t>
  </si>
  <si>
    <t xml:space="preserve">Соглашение  о предоставлении  возмещения в денежной форме взамен изымаемого недвижимого имущества № 27 от 17.12.2020  </t>
  </si>
  <si>
    <t>Соглашение о предоставлении возмещения в денежной форме взамен изымаемого недвижимого имущества № 22 от 17.12.2020</t>
  </si>
  <si>
    <t>Муниципальный контракт № 2019 ОС-26 от 12.09.2019</t>
  </si>
  <si>
    <t>Соглашение б/н от 05.03.2012</t>
  </si>
  <si>
    <t>Соглашение  о предоставлении возмещения в денежной форме  взамен изымаемого недвижимого имущества № 119 от 28.10.2021</t>
  </si>
  <si>
    <t>Муниципальный контракт № 2021 ОС -67 от 15.10.2021</t>
  </si>
  <si>
    <t>Соглашение о предоставлении возмещения в денежной форме взамен изымаемого недвижимого имущества № 97 от 16.06.2021</t>
  </si>
  <si>
    <t>Соглашение о предоставлении возмещения в денежной форме взамен изымаемого недвижимого имущества №88 от 28.05.2021</t>
  </si>
  <si>
    <t>Соглашение о предоставлении возмещения в денежной форме взамен изымаемого недвижимого имущества №104 от 14.06.2021</t>
  </si>
  <si>
    <t>Соглашение  о предоставлении  возмещения в денежной форме взамен изымаемого недвижимого имущества № 95 от 28.05.2021</t>
  </si>
  <si>
    <t>Соглашение  о предоставлении возмещения в денежной форме взамен изымаемого недвижимого имущества № 81 от 17.08.2021</t>
  </si>
  <si>
    <t>Соглашение  о предоставлении возмещения в денежной форме взамен изымаемого недвижимого имущества № 97 от 28.05.2021</t>
  </si>
  <si>
    <t>Соглашение о предоставлении возмещения в денежной форме взамен изымаемого недвижимого имущества №13 от 17.12.2020</t>
  </si>
  <si>
    <t>Соглашение о предоставлении возмещения в денежной форме взамен изымаемого недвижимого имущества №14 17.12.2020</t>
  </si>
  <si>
    <t>Соглашение о предоставлении возмещения в денежной форме взамен изымаемого недвижимого имущества №118 от 15.09.2021</t>
  </si>
  <si>
    <t>Соглашение о предоставлении возмещения в денежной форме взамен изымаемого недвижимого имущества №83 от 28.05.2021</t>
  </si>
  <si>
    <t>Муниципальный контракт № 2021 ОС -66 от 12.10.2021</t>
  </si>
  <si>
    <t>Муниципальный контракт № 2020 ОС-173 от 11.12.2020</t>
  </si>
  <si>
    <t>Муниципальный контракт № 2020 ОС-159 от 20.11.2020</t>
  </si>
  <si>
    <t>Муниципальный контракт № 2020 ОС-176 от 11.12.2020</t>
  </si>
  <si>
    <t>Муниципальный контракт № 2020 ОС-178 от 11.12.2020</t>
  </si>
  <si>
    <t>Муниципальный контракт № 2020 ОС-174 от 11.12.2020</t>
  </si>
  <si>
    <t>Муниципальный контракт № 2020 ОС-175 от 11.12.2020</t>
  </si>
  <si>
    <t>Муниципальный контракт № 2020 ОС-177 от 11.12.2020</t>
  </si>
  <si>
    <t>Соглашение о предоставлении возмещения в денежной форме взамен изымаемого недвижимого имущества №10 от 17.12.2020</t>
  </si>
  <si>
    <t>Муниципальный контракт № 2020 ОС-160 от 23.11.2020</t>
  </si>
  <si>
    <t>Соглашение о предоставлении возмещения в денежной форме взамен изымаемого недвижимого имущества №8 от 17.12.2020</t>
  </si>
  <si>
    <t>Муниципальный контракт №5953 от 08.06.2020</t>
  </si>
  <si>
    <t>Муниципальный контракт № 2020 ОС-161 от 23.11.2020 от 23.11.2020</t>
  </si>
  <si>
    <t>Муниципальный контракт № 2020 ОС-162 от 23.11.2020</t>
  </si>
  <si>
    <t>Соглашение  о предоставлении возмещения в денежной форме взамен изымаемого недвижимого имущества № 26 от 28.05.20221</t>
  </si>
  <si>
    <t>Соглашение о предоставлении возмещения в денежной форме взамен изымаемого недвижимого имущества №82 от 28.05.2021</t>
  </si>
  <si>
    <t>Соглашение о предоставлении возмещения в денежной форме взамен изымаемого недвижимого имущества №12 от 17.12.2020</t>
  </si>
  <si>
    <t>Соглашение  о предоставлении возмещения в денежной форме взамен изымаемого недвижимого имущества № 93 от 28.05.2021</t>
  </si>
  <si>
    <t>Соглашение о предоставлении возмещения в денежной форме взамен изымаемого недвижимого имущества №2 от 17.12.2020</t>
  </si>
  <si>
    <t>Соглашение о предоставлении возмещения в денежной форме взамен изымаемого недвижимого имущества №5 от 17.12.2020</t>
  </si>
  <si>
    <t>Соглашение о предоставлении возмещения в денежной форме взамен изымаемого недвижимого имущества №105 от 16.06.2021</t>
  </si>
  <si>
    <t>Муниципальный контракт № 2019 ОС-7 от 06.08.2019</t>
  </si>
  <si>
    <t>Соглашение о предоставлении возмещения в денежной форме взамен изымаемого недвижимого имущества №4 от 17.12.2020</t>
  </si>
  <si>
    <t>Муниципальный контракт №ф.2018401347 от 21.08.2018</t>
  </si>
  <si>
    <t>Договор о долевом участии в инвестировании жилья б/н от26.11.2009</t>
  </si>
  <si>
    <t>Соглашение о предоставлении возмещения в денежной форме взамен изымаемого недвижимого имущества №16 от 17.12.2020</t>
  </si>
  <si>
    <t>Постановление главы администрации № 138 от 18.06.1997</t>
  </si>
  <si>
    <t>Соглашение б/н от 09.07.2007</t>
  </si>
  <si>
    <t>Договор купли-продажи б/н от 05.12.2007</t>
  </si>
  <si>
    <t>Распоряжение № 147-р от 28.05.1998</t>
  </si>
  <si>
    <t>Постановление главы администрации № 238 от 25.11.1997</t>
  </si>
  <si>
    <t>Распоряжение № 157-р-а от 14.04.2005</t>
  </si>
  <si>
    <t>Договор на предоставление жилого помещения взамен изымаемого № 14/2022 от 14.09.2022</t>
  </si>
  <si>
    <t>Договор на предоставление жилого помещения взамен изымаемого № 6/2022 от26.08.2022</t>
  </si>
  <si>
    <t>Договор на предоставление жилого помещения взамен изымаемого № 9/2022 от 24.08.2022</t>
  </si>
  <si>
    <t>Договор на предоставление жилого помещения взамен изымаемого № 2/2022 от 03.09.2022</t>
  </si>
  <si>
    <t>Соглашение о предоставлении возмещения в денежной форме  взамен изымаемого недвижимого имущества № 2 от 23.11.2022</t>
  </si>
  <si>
    <t>Договор о предоставлении жилого помещения взамен изымаемого № 2/2022 от 30.11.2022</t>
  </si>
  <si>
    <t>Распоряжение главы администрации №724-р от 14.12.2016</t>
  </si>
  <si>
    <t>Распоряжение главы администрации № 724-р от 08.10.2020</t>
  </si>
  <si>
    <t>Распоряжение главы администрации № 249-р от 04.06.2012</t>
  </si>
  <si>
    <t>Кадастровая стоимость, руб.</t>
  </si>
  <si>
    <t>524912.19</t>
  </si>
  <si>
    <t>28305311.89</t>
  </si>
  <si>
    <t>10606322.16</t>
  </si>
  <si>
    <t>6948746.52</t>
  </si>
  <si>
    <t>13661772.81</t>
  </si>
  <si>
    <t>Итого: 2</t>
  </si>
  <si>
    <t>Итого: 1</t>
  </si>
  <si>
    <t>111922.15</t>
  </si>
  <si>
    <t>14801479.11</t>
  </si>
  <si>
    <t>364142.46</t>
  </si>
  <si>
    <t>14370885.34</t>
  </si>
  <si>
    <t>17018279.63</t>
  </si>
  <si>
    <t>9858200.76</t>
  </si>
  <si>
    <t>Итого: 3</t>
  </si>
  <si>
    <t>115682.69</t>
  </si>
  <si>
    <t>4898858.88</t>
  </si>
  <si>
    <t>57301.71</t>
  </si>
  <si>
    <t>63596819.29</t>
  </si>
  <si>
    <t>499771.49</t>
  </si>
  <si>
    <t>121383.07</t>
  </si>
  <si>
    <t>82401593.93</t>
  </si>
  <si>
    <t>Итого: 6</t>
  </si>
  <si>
    <t>9060.87</t>
  </si>
  <si>
    <t>33136.90</t>
  </si>
  <si>
    <t>28159.10</t>
  </si>
  <si>
    <t>94333.32</t>
  </si>
  <si>
    <t>15237.70</t>
  </si>
  <si>
    <t>19148.20</t>
  </si>
  <si>
    <t>31:01:0302008:2</t>
  </si>
  <si>
    <t>108267729.11</t>
  </si>
  <si>
    <t>31:01:0303006:62</t>
  </si>
  <si>
    <t>Решение Совета народных депутатов б/н от 19.11.1992      ( Распоряжение № 356-р от 21.06.2023)</t>
  </si>
  <si>
    <t>Постановление № 380 от 06.10.2004 ( Распоряжение № 356-р от 21.06.2023)</t>
  </si>
  <si>
    <t>Кадастровая стоимость на 01.01.2024, руб</t>
  </si>
  <si>
    <t>10807249.05</t>
  </si>
  <si>
    <t>1780061.02</t>
  </si>
  <si>
    <t>16415387.64</t>
  </si>
  <si>
    <t>16427617.28</t>
  </si>
  <si>
    <t>30784166.34</t>
  </si>
  <si>
    <t>923179.44</t>
  </si>
  <si>
    <t>3006827.62</t>
  </si>
  <si>
    <t>92705035.02</t>
  </si>
  <si>
    <t>2018517.61</t>
  </si>
  <si>
    <t>1208712.56</t>
  </si>
  <si>
    <t>4674183.88</t>
  </si>
  <si>
    <t>83174513.68</t>
  </si>
  <si>
    <t>4507600.43</t>
  </si>
  <si>
    <t>327476.83</t>
  </si>
  <si>
    <t>Итого: 8</t>
  </si>
  <si>
    <t>51414399.34</t>
  </si>
  <si>
    <t>31:01:0303034:58</t>
  </si>
  <si>
    <t>43367238.32</t>
  </si>
  <si>
    <t>31:01:0301028:166</t>
  </si>
  <si>
    <t>35790235.16</t>
  </si>
  <si>
    <t>1218638.92</t>
  </si>
  <si>
    <t>протяженность 33 м</t>
  </si>
  <si>
    <t>123744.06</t>
  </si>
  <si>
    <t>высота 6 м</t>
  </si>
  <si>
    <t>39901.26</t>
  </si>
  <si>
    <t>протяженность 166 м</t>
  </si>
  <si>
    <t>622470.12</t>
  </si>
  <si>
    <t>протяженность                  1040 м</t>
  </si>
  <si>
    <t>1948346.40</t>
  </si>
  <si>
    <t>6947976.02</t>
  </si>
  <si>
    <t>2398973.44</t>
  </si>
  <si>
    <t>24251847.62</t>
  </si>
  <si>
    <t>Итого: 4</t>
  </si>
  <si>
    <t>1957505.51</t>
  </si>
  <si>
    <t>1093459.81</t>
  </si>
  <si>
    <t>88333595.34</t>
  </si>
  <si>
    <t>1720724.25</t>
  </si>
  <si>
    <t>Итого:  4</t>
  </si>
  <si>
    <t>5792172.94</t>
  </si>
  <si>
    <t>2122252.65</t>
  </si>
  <si>
    <t>46630436.06</t>
  </si>
  <si>
    <t>3225032.72</t>
  </si>
  <si>
    <t>121781127.37</t>
  </si>
  <si>
    <t>11686640.98</t>
  </si>
  <si>
    <t>1325350.25</t>
  </si>
  <si>
    <t xml:space="preserve">
22566905.35</t>
  </si>
  <si>
    <t>18384514.74</t>
  </si>
  <si>
    <t>1526290.53</t>
  </si>
  <si>
    <t>714248.44</t>
  </si>
  <si>
    <t>3158704.94</t>
  </si>
  <si>
    <t>16351</t>
  </si>
  <si>
    <t>Корпус на две групповые ячейки детского сада МБОУ "Сафоновская ООШ"</t>
  </si>
  <si>
    <t>Белгородская обл., Ивнянский р-н, с. Сафоновка, ул. Центральная, д. 46</t>
  </si>
  <si>
    <t>31:01:0601003:175</t>
  </si>
  <si>
    <t>Распоряжение администрации муниципальногорайона "Ивнянский район" № 742-р от 03.12.2021</t>
  </si>
  <si>
    <t>15365831.43</t>
  </si>
  <si>
    <t>13098341.96</t>
  </si>
  <si>
    <t>20224034.64</t>
  </si>
  <si>
    <t>7292911.94</t>
  </si>
  <si>
    <t>22049779.10</t>
  </si>
  <si>
    <t>2572467.10</t>
  </si>
  <si>
    <t>22520697.10</t>
  </si>
  <si>
    <t>12700600.09</t>
  </si>
  <si>
    <t>33913855.29</t>
  </si>
  <si>
    <t>1465823.54</t>
  </si>
  <si>
    <t>402599.18</t>
  </si>
  <si>
    <t>15034821.12</t>
  </si>
  <si>
    <t>14557565.35</t>
  </si>
  <si>
    <t>1046997.71</t>
  </si>
  <si>
    <t>2018191.95</t>
  </si>
  <si>
    <t>666907.31</t>
  </si>
  <si>
    <t>282833.15</t>
  </si>
  <si>
    <t>Итого: 5</t>
  </si>
  <si>
    <t>52644399.41</t>
  </si>
  <si>
    <t>11823911.59</t>
  </si>
  <si>
    <t>1123541.89</t>
  </si>
  <si>
    <t>81627868.05</t>
  </si>
  <si>
    <t>3571712.27</t>
  </si>
  <si>
    <t>31:01:0303006:56</t>
  </si>
  <si>
    <t>38158008.25</t>
  </si>
  <si>
    <t>1119128.85</t>
  </si>
  <si>
    <t>2161203.47</t>
  </si>
  <si>
    <t>Итого: 10</t>
  </si>
  <si>
    <t>1060911.65</t>
  </si>
  <si>
    <t>19029</t>
  </si>
  <si>
    <t>112 кв.м</t>
  </si>
  <si>
    <t>550,0 кв.м</t>
  </si>
  <si>
    <t>1_4</t>
  </si>
  <si>
    <t>3_3</t>
  </si>
  <si>
    <t>2_2</t>
  </si>
  <si>
    <t>18089548.55</t>
  </si>
  <si>
    <t>12970518.59</t>
  </si>
  <si>
    <t>2972000.52</t>
  </si>
  <si>
    <t>977</t>
  </si>
  <si>
    <t>8767744.42</t>
  </si>
  <si>
    <t>36895294.94</t>
  </si>
  <si>
    <t>955463.85</t>
  </si>
  <si>
    <t>220409.07</t>
  </si>
  <si>
    <t>26814468.38</t>
  </si>
  <si>
    <t>801516.41</t>
  </si>
  <si>
    <t>821699.04</t>
  </si>
  <si>
    <t>29378312.17</t>
  </si>
  <si>
    <t>369017.03</t>
  </si>
  <si>
    <t>6336723.72</t>
  </si>
  <si>
    <t>143800.24</t>
  </si>
  <si>
    <t>144252.44</t>
  </si>
  <si>
    <t>1711437.96</t>
  </si>
  <si>
    <t>323955.55</t>
  </si>
  <si>
    <t>144026.34</t>
  </si>
  <si>
    <t>309341.01</t>
  </si>
  <si>
    <t>122312.74</t>
  </si>
  <si>
    <t>141333.26</t>
  </si>
  <si>
    <t>138677.73</t>
  </si>
  <si>
    <t>106267.47</t>
  </si>
  <si>
    <t>109206.78</t>
  </si>
  <si>
    <t>283029.11</t>
  </si>
  <si>
    <t>109658.99</t>
  </si>
  <si>
    <t>105665.26</t>
  </si>
  <si>
    <t>268100.10</t>
  </si>
  <si>
    <t>105815.27</t>
  </si>
  <si>
    <t>1404505.67</t>
  </si>
  <si>
    <t>292981.78</t>
  </si>
  <si>
    <t>1265298.45</t>
  </si>
  <si>
    <t>1297371.02</t>
  </si>
  <si>
    <t>1210846.77</t>
  </si>
  <si>
    <t>1288008.94</t>
  </si>
  <si>
    <t>1241940.9</t>
  </si>
  <si>
    <t>129183.11</t>
  </si>
  <si>
    <t>128071.86</t>
  </si>
  <si>
    <t>134739.38</t>
  </si>
  <si>
    <t>237048.72</t>
  </si>
  <si>
    <t>208970.05</t>
  </si>
  <si>
    <t>672600.24</t>
  </si>
  <si>
    <t>127238.42</t>
  </si>
  <si>
    <t>1004055.29</t>
  </si>
  <si>
    <t>190610.93</t>
  </si>
  <si>
    <t>189530.98</t>
  </si>
  <si>
    <t>324628.05</t>
  </si>
  <si>
    <t>786681.78</t>
  </si>
  <si>
    <t>7238958.68</t>
  </si>
  <si>
    <t>18631</t>
  </si>
  <si>
    <t>18601</t>
  </si>
  <si>
    <t>18633</t>
  </si>
  <si>
    <t>18607</t>
  </si>
  <si>
    <t>18609</t>
  </si>
  <si>
    <t>18611</t>
  </si>
  <si>
    <t>18623</t>
  </si>
  <si>
    <t>18629</t>
  </si>
  <si>
    <t>18627</t>
  </si>
  <si>
    <t>18605</t>
  </si>
  <si>
    <t>18599</t>
  </si>
  <si>
    <t>18613</t>
  </si>
  <si>
    <t>18617</t>
  </si>
  <si>
    <t>18621</t>
  </si>
  <si>
    <t>18625</t>
  </si>
  <si>
    <t>18639</t>
  </si>
  <si>
    <t>18635</t>
  </si>
  <si>
    <t>18647</t>
  </si>
  <si>
    <t>18653</t>
  </si>
  <si>
    <t>18655</t>
  </si>
  <si>
    <t>18645</t>
  </si>
  <si>
    <t>18619</t>
  </si>
  <si>
    <t>18603</t>
  </si>
  <si>
    <t>18641</t>
  </si>
  <si>
    <t>18649</t>
  </si>
  <si>
    <t>18651</t>
  </si>
  <si>
    <t>18659</t>
  </si>
  <si>
    <t>18661</t>
  </si>
  <si>
    <t>18615</t>
  </si>
  <si>
    <t>1108510380</t>
  </si>
  <si>
    <t>1108510358</t>
  </si>
  <si>
    <t>1108510366</t>
  </si>
  <si>
    <t>1108510360</t>
  </si>
  <si>
    <t>1108510377</t>
  </si>
  <si>
    <t>1108510361</t>
  </si>
  <si>
    <t>1108510365</t>
  </si>
  <si>
    <t>1108510385</t>
  </si>
  <si>
    <t>1108510384</t>
  </si>
  <si>
    <t>1108510389</t>
  </si>
  <si>
    <t>1108510359</t>
  </si>
  <si>
    <t>1108510362</t>
  </si>
  <si>
    <t>1108510379</t>
  </si>
  <si>
    <t>1108510364</t>
  </si>
  <si>
    <t>1108510368</t>
  </si>
  <si>
    <t>1108510369</t>
  </si>
  <si>
    <t>1108510367</t>
  </si>
  <si>
    <t>1108510381</t>
  </si>
  <si>
    <t>1108510387</t>
  </si>
  <si>
    <t>1108510383</t>
  </si>
  <si>
    <t>1108510374</t>
  </si>
  <si>
    <t>1108510363</t>
  </si>
  <si>
    <t>1108510376</t>
  </si>
  <si>
    <t>1108510386</t>
  </si>
  <si>
    <t>1108510375</t>
  </si>
  <si>
    <t>1108510382</t>
  </si>
  <si>
    <t>1108510373</t>
  </si>
  <si>
    <t>1108510388</t>
  </si>
  <si>
    <t>1108510378</t>
  </si>
  <si>
    <t>Белгородская область, р-н Ивнянский, рп Ивня, ул Транспортная, д. 12, кв. 32</t>
  </si>
  <si>
    <t>Белгородская область, р-н Ивнянский, рп Ивня, ул Транспортная, д. 12, кв. 24</t>
  </si>
  <si>
    <t>Белгородская область, р-н Ивнянский, рп Ивня, ул Транспортная, д. 12, кв. 33</t>
  </si>
  <si>
    <t>Белгородская область, р-н Ивнянский, рп Ивня, ул Транспортная, д. 12, кв. 27</t>
  </si>
  <si>
    <t>Белгородская область, р-н Ивнянский, рп Ивня, ул Транспортная, д. 12, кв. 28</t>
  </si>
  <si>
    <t>Белгородская область, р-н Ивнянский, рп Ивня, ул Транспортная, д. 12, кв. 29</t>
  </si>
  <si>
    <t>Белгородская область, р-н Ивнянский, рп Ивня, ул Транспортная, д. 12, кв. 11</t>
  </si>
  <si>
    <t>Белгородская область, р-н Ивнянский, рп Ивня, ул Транспортная, д. 12, кв. 22</t>
  </si>
  <si>
    <t>Белгородская область, р-н Ивнянский, рп Ивня, ул Транспортная, д. 12, кв. 20</t>
  </si>
  <si>
    <t>Белгородская область, р-н Ивнянский, рп Ивня, ул Транспортная, д. 12, кв. 26</t>
  </si>
  <si>
    <t>Белгородская область, р-н Ивнянский, рп Ивня, ул Транспортная, д. 12, кв. 23</t>
  </si>
  <si>
    <t>Белгородская область, р-н Ивнянский, рп Ивня, ул Транспортная, д. 12, кв. 30</t>
  </si>
  <si>
    <t>Белгородская область, р-н Ивнянский, рп Ивня, ул Транспортная, д. 12, кв. 1</t>
  </si>
  <si>
    <t>Белгородская область, р-н Ивнянский, рп Ивня, ул Транспортная, д. 12, кв. 10</t>
  </si>
  <si>
    <t>Белгородская область, р-н Ивнянский, рп Ивня, ул Транспортная, д. 12, кв. 13</t>
  </si>
  <si>
    <t>Белгородская область, р-н Ивнянский, рп Ивня, ул Транспортная, д. 12, кв. 5</t>
  </si>
  <si>
    <t>Белгородская область, р-н Ивнянский, рп Ивня, ул Транспортная, д. 12, кв. 3</t>
  </si>
  <si>
    <t>Белгородская область, р-н Ивнянский, рп Ивня, ул Транспортная, д. 12, кв. 12</t>
  </si>
  <si>
    <t>Белгородская область, р-н Ивнянский, рп Ивня, ул Транспортная, д. 12, кв. 16</t>
  </si>
  <si>
    <t>Белгородская область, р-н Ивнянский, рп Ивня, ул Транспортная, д. 12, кв. 17</t>
  </si>
  <si>
    <t>Белгородская область, р-н Ивнянский, рп Ивня, ул Транспортная, д. 12, кв. 8</t>
  </si>
  <si>
    <t>Белгородская область, р-н Ивнянский, рп Ивня, ул Транспортная, д. 12, кв. 9</t>
  </si>
  <si>
    <t>Белгородская область, р-н Ивнянский, рп Ивня, ул Транспортная, д. 12, кв. 25</t>
  </si>
  <si>
    <t>Белгородская область, р-н Ивнянский, рп Ивня, ул Транспортная, д. 12, кв. 6</t>
  </si>
  <si>
    <t>Белгородская область, р-н Ивнянский, рп Ивня, ул Транспортная, д. 12, кв. 14</t>
  </si>
  <si>
    <t>Белгородская область, р-н Ивнянский, рп Ивня, ул Транспортная, д. 12, кв. 15</t>
  </si>
  <si>
    <t>Белгородская область, р-н Ивнянский, рп Ивня, ул Транспортная, д. 12, кв. 19</t>
  </si>
  <si>
    <t>Белгородская область, р-н Ивнянский, рп Ивня, ул Транспортная, д. 12, кв. 21</t>
  </si>
  <si>
    <t>Белгородская область, р-н Ивнянский, рп Ивня, ул Транспортная, д. 12, кв. 31</t>
  </si>
  <si>
    <t>31:01:0302010:240</t>
  </si>
  <si>
    <t>31:01:0302010:231</t>
  </si>
  <si>
    <t>31:01:0302010:241</t>
  </si>
  <si>
    <t>31:01:0302010:234</t>
  </si>
  <si>
    <t>31:01:0302010:235</t>
  </si>
  <si>
    <t>31:01:0302010:237</t>
  </si>
  <si>
    <t>31:01:0302010:217</t>
  </si>
  <si>
    <t>31:01:0302010:229</t>
  </si>
  <si>
    <t>31:01:0302010:227</t>
  </si>
  <si>
    <t>31:01:0302010:233</t>
  </si>
  <si>
    <t>31:01:0302010:230</t>
  </si>
  <si>
    <t>31:01:0302010:238</t>
  </si>
  <si>
    <t>31:01:0302010:225</t>
  </si>
  <si>
    <t>31:01:0302010:216</t>
  </si>
  <si>
    <t>31:01:0302010:219</t>
  </si>
  <si>
    <t>31:01:0302010:248</t>
  </si>
  <si>
    <t>31:01:0302010:250</t>
  </si>
  <si>
    <t>31:01:0302010:246</t>
  </si>
  <si>
    <t>31:01:0302010:218</t>
  </si>
  <si>
    <t>31:01:0302010:222</t>
  </si>
  <si>
    <t>31:01:0302010:223</t>
  </si>
  <si>
    <t>31:01:0302010:251</t>
  </si>
  <si>
    <t>31:01:0302010:215</t>
  </si>
  <si>
    <t>31:01:0302010:232</t>
  </si>
  <si>
    <t>31:01:0302010:247</t>
  </si>
  <si>
    <t>31:01:0302010:249</t>
  </si>
  <si>
    <t>31:01:0302010:220</t>
  </si>
  <si>
    <t>31:01:0302010:221</t>
  </si>
  <si>
    <t>31:01:0302010:224</t>
  </si>
  <si>
    <t>31:01:0302010:226</t>
  </si>
  <si>
    <t>31:01:0302010:228</t>
  </si>
  <si>
    <t>31:01:0302010:239</t>
  </si>
  <si>
    <t>Распоряжение МИЗО Белгородской области № 1176-р от 27.12.2023</t>
  </si>
  <si>
    <t>2249132.30</t>
  </si>
  <si>
    <t>680147.28</t>
  </si>
  <si>
    <t>1586858.42</t>
  </si>
  <si>
    <t>31:01:0303030:1</t>
  </si>
  <si>
    <t>4037297.47</t>
  </si>
  <si>
    <t>528646.50</t>
  </si>
  <si>
    <t>31:01:0101001:378</t>
  </si>
  <si>
    <t>1279526.22</t>
  </si>
  <si>
    <t>499171.95</t>
  </si>
  <si>
    <t>805359.29</t>
  </si>
  <si>
    <t>1815843.27</t>
  </si>
  <si>
    <t>31:01:1101004:64</t>
  </si>
  <si>
    <t>669118.88</t>
  </si>
  <si>
    <t>503873.08</t>
  </si>
  <si>
    <t>1023731.91</t>
  </si>
  <si>
    <t>546957.33</t>
  </si>
  <si>
    <t>201603.60</t>
  </si>
  <si>
    <t>937913.60</t>
  </si>
  <si>
    <t>7301815.08</t>
  </si>
  <si>
    <t>3188124.24</t>
  </si>
  <si>
    <t>18642419.95</t>
  </si>
  <si>
    <t>432678.98</t>
  </si>
  <si>
    <t>22699005.00</t>
  </si>
  <si>
    <t>328981.17</t>
  </si>
  <si>
    <t>545619.86</t>
  </si>
  <si>
    <t>302457.26</t>
  </si>
  <si>
    <t>409412.57</t>
  </si>
  <si>
    <t>1475598.84</t>
  </si>
  <si>
    <t>31:01:031301:102</t>
  </si>
  <si>
    <t>971423.01</t>
  </si>
  <si>
    <t>347388.04</t>
  </si>
  <si>
    <t>953261.90</t>
  </si>
  <si>
    <t>548248.64</t>
  </si>
  <si>
    <t>207802.68</t>
  </si>
  <si>
    <t>730326.55</t>
  </si>
  <si>
    <t>292105.87</t>
  </si>
  <si>
    <t>225797.42</t>
  </si>
  <si>
    <t>18509</t>
  </si>
  <si>
    <t>Белгородская обл., Ивнянский р-н, рп Ивня, ул. Мира, д. 8, кв. 2</t>
  </si>
  <si>
    <t>31:01:0303023:223</t>
  </si>
  <si>
    <t>Блок жилого дома блокированной жилой застройки</t>
  </si>
  <si>
    <t>Муниципальный контракт № 2023 ОС -12 от 13.06.2023</t>
  </si>
  <si>
    <t>не жилое</t>
  </si>
  <si>
    <t>Белгородская обл., Ивнянский р-н, рп Ивня, ул. Ленина, 24</t>
  </si>
  <si>
    <t>31:01:1604001:3646</t>
  </si>
  <si>
    <t>7633001.63</t>
  </si>
  <si>
    <t>Распоряжение Росимущества  в Курской и Белгородской областях № 473-р от 16.10.2023</t>
  </si>
  <si>
    <t>742311.12</t>
  </si>
  <si>
    <t>18594</t>
  </si>
  <si>
    <t>31:01:0303033:154</t>
  </si>
  <si>
    <t>660051.36</t>
  </si>
  <si>
    <t>Муниципальный контракт № 2023 ОС -38 от 04.12.2023</t>
  </si>
  <si>
    <t>Дом блокированной жилой застройки</t>
  </si>
  <si>
    <t>18591</t>
  </si>
  <si>
    <t>31:01:0303033:153</t>
  </si>
  <si>
    <t>Муниципальный контракт № 2023 ОС -37 от 04.12.2023</t>
  </si>
  <si>
    <t>18589</t>
  </si>
  <si>
    <t>31:01:0303033:152</t>
  </si>
  <si>
    <t>Муниципальный контракт № 2023 ОС -36 от 04.12.2023</t>
  </si>
  <si>
    <t>подъезд. автом. дор. и внутриплощадочн проезды карантин СК Сухосолотино</t>
  </si>
  <si>
    <t>подъезд. автом. дор. и внутриплощадочные проезды завода по убою и переработке свиней в селе Вознесеновка</t>
  </si>
  <si>
    <t>Белгородская обл., Ивнянский р-н, рп Ивня, ул. Десницкого, д.11, кв. 10</t>
  </si>
  <si>
    <t>16035</t>
  </si>
  <si>
    <t>Белгородская обл., Ивнянский р-н, рп Ивня, ул. Десницкого, д. 76 а, кв. 6</t>
  </si>
  <si>
    <t>2365662.13</t>
  </si>
  <si>
    <t>Договор № 7-ИВ от 20.12.2001</t>
  </si>
  <si>
    <t>31:01:1604001:2762</t>
  </si>
  <si>
    <t>1220585.49</t>
  </si>
  <si>
    <t>233887.79</t>
  </si>
  <si>
    <t>214507.87</t>
  </si>
  <si>
    <t>233265.75</t>
  </si>
  <si>
    <t>1445028.82</t>
  </si>
  <si>
    <t>195108.40</t>
  </si>
  <si>
    <t>652236.54</t>
  </si>
  <si>
    <t>1384227.31</t>
  </si>
  <si>
    <t>309110, Белгородская область, Ивнянский р-н, Ивня рп, ул. Рассветная д. 7, кв. 2</t>
  </si>
  <si>
    <t>545358.61</t>
  </si>
  <si>
    <t>728756.80</t>
  </si>
  <si>
    <t>721339.43</t>
  </si>
  <si>
    <t>725048.11</t>
  </si>
  <si>
    <t>203622.40</t>
  </si>
  <si>
    <t>1215733.63</t>
  </si>
  <si>
    <t>223935.12</t>
  </si>
  <si>
    <t>1224355.50</t>
  </si>
  <si>
    <t>1266616.51</t>
  </si>
  <si>
    <t>1451255.60</t>
  </si>
  <si>
    <t>1412184.87</t>
  </si>
  <si>
    <t>188253.24</t>
  </si>
  <si>
    <t>187725.92</t>
  </si>
  <si>
    <t>86705.63</t>
  </si>
  <si>
    <t>222832.06</t>
  </si>
  <si>
    <t>204262.72</t>
  </si>
  <si>
    <t>1157703.51</t>
  </si>
  <si>
    <t>1399199.26</t>
  </si>
  <si>
    <t>213867.55</t>
  </si>
  <si>
    <t>71900.12</t>
  </si>
  <si>
    <t>217069.16</t>
  </si>
  <si>
    <t>218349.80</t>
  </si>
  <si>
    <t xml:space="preserve"> протяженность 1,245 м</t>
  </si>
  <si>
    <t>89697.94</t>
  </si>
  <si>
    <t>1119505.01</t>
  </si>
  <si>
    <t>1101100.56</t>
  </si>
  <si>
    <t>1330044.63</t>
  </si>
  <si>
    <t>572483.75</t>
  </si>
  <si>
    <t xml:space="preserve">  </t>
  </si>
  <si>
    <t>606427.77</t>
  </si>
  <si>
    <t>604633.61</t>
  </si>
  <si>
    <t>533292.17</t>
  </si>
  <si>
    <t>1319548.03</t>
  </si>
  <si>
    <t>1175707.71</t>
  </si>
  <si>
    <t>Белгородская область, Ивнянский р-н, Ивня рп, ул. Транспортная, д. 12, кв. 4</t>
  </si>
  <si>
    <t>989174.58</t>
  </si>
  <si>
    <t>Белгородская область, Ивнянский р-н, Ивня рп, ул. Транспортная, д. 12, кв. 7</t>
  </si>
  <si>
    <t>1009984.67</t>
  </si>
  <si>
    <t>Белгородская область, Ивнянский р-н, Ивня рп, ул. Транспортная, д. 12, кв. 18</t>
  </si>
  <si>
    <t>985832.77</t>
  </si>
  <si>
    <t>1042643.47</t>
  </si>
  <si>
    <t>1154268.19</t>
  </si>
  <si>
    <t>1150832.87</t>
  </si>
  <si>
    <t>1035959.86</t>
  </si>
  <si>
    <t>1016855.31</t>
  </si>
  <si>
    <t>1126188.62</t>
  </si>
  <si>
    <t>1032618.05</t>
  </si>
  <si>
    <t>1078691.11</t>
  </si>
  <si>
    <t>955756.52</t>
  </si>
  <si>
    <t>1116163.20</t>
  </si>
  <si>
    <t>1013419.99</t>
  </si>
  <si>
    <t>982490.96</t>
  </si>
  <si>
    <t>протяженность  0,632 км</t>
  </si>
  <si>
    <t>1105440.04</t>
  </si>
  <si>
    <t>17014</t>
  </si>
  <si>
    <t>Белгородская обл., Ивнянский р-н, рп Ивня, ул. Транспортная, д. 10, кв. 12</t>
  </si>
  <si>
    <t>31:01:0302010:184</t>
  </si>
  <si>
    <t>1005249.10</t>
  </si>
  <si>
    <t>177369.19</t>
  </si>
  <si>
    <t>569979.91</t>
  </si>
  <si>
    <t>протяженность 0,319 км</t>
  </si>
  <si>
    <t>809489.38</t>
  </si>
  <si>
    <t>2545556.05</t>
  </si>
  <si>
    <t>протяженность 0,219 км</t>
  </si>
  <si>
    <t>протяженность 0,193 км</t>
  </si>
  <si>
    <t>протяженность 216 м</t>
  </si>
  <si>
    <t>82601.54</t>
  </si>
  <si>
    <t>911623.33</t>
  </si>
  <si>
    <t>1729756.07</t>
  </si>
  <si>
    <t>1121359.71</t>
  </si>
  <si>
    <t>1124079.61</t>
  </si>
  <si>
    <t>2604447.43</t>
  </si>
  <si>
    <t>490916.40</t>
  </si>
  <si>
    <t>1457451.64</t>
  </si>
  <si>
    <t>255303.34</t>
  </si>
  <si>
    <t>1734092.06</t>
  </si>
  <si>
    <t>Белгородская область, Ивнянский р-н, Ивня рп, ул. Десницкого, д. 11, кв. 3</t>
  </si>
  <si>
    <t>937483.83</t>
  </si>
  <si>
    <t>1064304.47</t>
  </si>
  <si>
    <t>105653.13</t>
  </si>
  <si>
    <t>174902.40</t>
  </si>
  <si>
    <t>139748.32</t>
  </si>
  <si>
    <t>151466.35</t>
  </si>
  <si>
    <t>17185</t>
  </si>
  <si>
    <t>Белгородская обл., Ивнянский р-н, рп Ивня, ул. Ленинский поселок, д. 4, пом. 1</t>
  </si>
  <si>
    <t>31:01:1604001:3170</t>
  </si>
  <si>
    <t>708431.85</t>
  </si>
  <si>
    <t>384507.94</t>
  </si>
  <si>
    <t>385750.30</t>
  </si>
  <si>
    <t>2044912.41</t>
  </si>
  <si>
    <t>729180.90</t>
  </si>
  <si>
    <t>222640.31</t>
  </si>
  <si>
    <t>248231.15</t>
  </si>
  <si>
    <t>443159.78</t>
  </si>
  <si>
    <t>196690.36</t>
  </si>
  <si>
    <t>451368.46</t>
  </si>
  <si>
    <t>Белгородская область, Ивнянский р-н, Ивня рп, ул. Ленинский поселок, д. 36 кв. 2</t>
  </si>
  <si>
    <t>31:01:0302010:38</t>
  </si>
  <si>
    <t>282778.78</t>
  </si>
  <si>
    <t>58269.30</t>
  </si>
  <si>
    <t>109495.06</t>
  </si>
  <si>
    <t>165354.38</t>
  </si>
  <si>
    <t>139562.91</t>
  </si>
  <si>
    <t>Белгородская область, Ивнянский р-н, Ивня рп, ул. Заводская, д. 2а, кв. 3</t>
  </si>
  <si>
    <t>31:01:0302007:117</t>
  </si>
  <si>
    <t>202490.88</t>
  </si>
  <si>
    <t>189307.88</t>
  </si>
  <si>
    <t>185089.32</t>
  </si>
  <si>
    <t>164562.75</t>
  </si>
  <si>
    <t>1105969.02</t>
  </si>
  <si>
    <t>Белгородская область, Ивнянский р-н, Ивня рп, ул. Десницкого, д. 7, кв. 13</t>
  </si>
  <si>
    <t>31:01:0303005:117</t>
  </si>
  <si>
    <t>1032681.92</t>
  </si>
  <si>
    <t>284273.19</t>
  </si>
  <si>
    <t>31:01:0303005:140</t>
  </si>
  <si>
    <t>1516553.10</t>
  </si>
  <si>
    <t>222191.73</t>
  </si>
  <si>
    <t>151115.99</t>
  </si>
  <si>
    <t>166483.72</t>
  </si>
  <si>
    <t>303556.50</t>
  </si>
  <si>
    <t>629602.85</t>
  </si>
  <si>
    <t>Белгородская обл., Ивнянский р-н, рп Ивня, ул. Десницкого, д. 7, ком. 22</t>
  </si>
  <si>
    <t>260635.60</t>
  </si>
  <si>
    <t>Итого: 120</t>
  </si>
  <si>
    <t>Итого: 185</t>
  </si>
  <si>
    <t>Подраздел 1.1 "Сведения о земельных участках, находящихся в муниципальной собственности муниципального района "Ивнянский район" Белгородской облатси по состоянию на 01.01.2024 года"</t>
  </si>
  <si>
    <t>Подраздел 1.2 "Сведения о зданиях, сооружениях, объектах незавершенного строительства, единых  недвижимых комплексах, находящихся в муниципальной собственности муниципального района "Ивнянский район" Белгородской облатси по состоянию на 01.01.2024 года"</t>
  </si>
  <si>
    <t>Подраздел 1.3 "Сведения о помещениях, находящихся в муниципальной собственности муниципального района "Ивнянский район" Белгородской облатси по состоянию на 01.01.2024 года"</t>
  </si>
  <si>
    <t>Всего: 189</t>
  </si>
  <si>
    <t>Распоряжение главы администрации№ 724-р от 08.10.2020</t>
  </si>
  <si>
    <t>Белгородская обл., Ивнянский р-н, рп Ивня, ул. Ленинский поселок,                   д. 36, кв. 5</t>
  </si>
  <si>
    <t>31:01:0801001:94</t>
  </si>
  <si>
    <t>15668</t>
  </si>
  <si>
    <t>110112005</t>
  </si>
  <si>
    <t>15663</t>
  </si>
  <si>
    <t>1101120010</t>
  </si>
  <si>
    <t>15665</t>
  </si>
  <si>
    <t>1101120008</t>
  </si>
  <si>
    <t xml:space="preserve">Ограждение скотомогильника </t>
  </si>
  <si>
    <t>Белгородская область, Ивнянский р-н, п. Ивня</t>
  </si>
  <si>
    <t>Распоряжение ПБО № 90-рп от 21.03.2021</t>
  </si>
  <si>
    <t>Акт приема -передачи № б/н  от 26.08.2021</t>
  </si>
  <si>
    <t>15660</t>
  </si>
  <si>
    <t>1101120012</t>
  </si>
  <si>
    <t>15669</t>
  </si>
  <si>
    <t>1101120004</t>
  </si>
  <si>
    <t>15666</t>
  </si>
  <si>
    <t>1101120007</t>
  </si>
  <si>
    <t>15661</t>
  </si>
  <si>
    <t>1101120001</t>
  </si>
  <si>
    <t>15662</t>
  </si>
  <si>
    <t>1101120011</t>
  </si>
  <si>
    <t>15667</t>
  </si>
  <si>
    <t>1101120006</t>
  </si>
  <si>
    <t>Белгородская область, Ивнянский р-н, с. Кочетовка</t>
  </si>
  <si>
    <t xml:space="preserve">Ограждение сктомогильника </t>
  </si>
  <si>
    <t>15664</t>
  </si>
  <si>
    <t>1101120009</t>
  </si>
  <si>
    <t>Итого: 12</t>
  </si>
  <si>
    <t xml:space="preserve">1. ЗОУИТ31:01-6.740 Охранная зона ВЛ 6 кВ №8 ПС Рудник  </t>
  </si>
  <si>
    <t>1. Аренда 03.02.2021 г.  ст. 39.6 ЗК РФ</t>
  </si>
  <si>
    <t>ИП Редько Анатолий Викторович</t>
  </si>
  <si>
    <t>1. ЗОУИТ31:01-6.294 Охранная зона ВЛ 0,4кВ №1,2,3 КТП 101 ПС Сах.завод                           2. Аренда  13.09.2021  ст. 39.6 ЗК РФ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</si>
  <si>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ИП Редько Анатолий Викторович</t>
  </si>
  <si>
    <t>1. ЗОУИТ31:01-6.1489, Охранная зона ЛЭП10кВ №7 ПС110/35/10кВ ИВНЯ Ф3 ЗА Р306L=1.31ЖБ                                                                                                              2. ЗОУИТ31:01-6.649, охранная зона ВЛ-0,4 кВ №1 КТП №706 ПС Ивня</t>
  </si>
  <si>
    <t>1. ЗОУИТ31:01-6.1411, Сооружение - газопровод среднего, низкого давления проходящий по ул. Октябрьская, ул. Полевая, ул. Степная, ул. Дальняя, ул. М-Жукова п. Ивня. Назначение: Газопровод среднего, низкого давления. Протяженность - 8440 м. Адрес (местоположение): Белгородская обл., Ивнянский р-н, п. Ивня, ул. Октябрьская, ул. Полевая, ул. Степная, ул. Дальняя, ул. М-Жукова, с кадастровым номером: 31:01:1604001:1600</t>
  </si>
  <si>
    <t>1. ЗОУИТ31:01-6.1096 Защитная зона объекта культурного наследия регионального значения «Свято-Михайловская церковь с интерьером»                                                        2. ЗОУИТ31:01-6.883 охранная зона ВЛ-0,4 №3 КТП №206 ПС Новенькое. В границах защитной зоны объекта культурного наследия запрещается строительство объектов капитального строительства и их реконструкция,связанная с изменением их параметров(высоты,количества этажей,площади),за исключением строительства и реконструкции линейных объектов.</t>
  </si>
  <si>
    <t>1. ЗОУИТ31:01-6.840 охранная зона ВЛ-0,4 №2 КТП-508 ПС Курасовка                                                                                      2. ЗОУИТ31:01-6.515 Зона с особыми условиями использования территории (охранная зона) ВЛ 10 кВ № 5 ПС-35/10 Курасовка</t>
  </si>
  <si>
    <t>1. ЗОУИТ31:01-6.113 Зона с особыми условиями использования территории (охранная зона) ВЛ 6 кВ № 3 от ПС 110/35/6 Рудник</t>
  </si>
  <si>
    <t>1. ЗОУИТ31:01-6.470  охранная зона ВЛ-0,4 кВ №1 КТП №404 ПС Верхопенье</t>
  </si>
  <si>
    <t>1. ЗОУИТ31:01-6.1502 Охранная зона ВЛ-10 №1 ПС Ивня 2,2км ж/б</t>
  </si>
  <si>
    <t>1. ЗОУИТ31:00-6.26 Придорожная полоса автомобильной дороги общего пользования федерального значения М-2 "Крым" от Москвы через Тулу, Орел, Курск, Белгород до границы с Украиной (на Харьков, Днепропетровск, Симферополь), подъезды к городам Тула, Орел, Курск, Белгород на участке км 603+000 – км 706+000 (Ивнянский, Яковлевский, Белгородский район Белгородской области)</t>
  </si>
  <si>
    <t xml:space="preserve">1. ЗОУИТ31:01-6.1487 Охранная зона ВЛ10кВ ф№6 эл.снабжение.с.Драгунское, 1.220км           ЗОУИТ31:01-6.1390 "Сооружение-газопровод высокого, среднего, низкого давления" Протяженность - 119,078 км., назначение: нежилое.  с кадастровым номером: 31:01:0000000:762         </t>
  </si>
  <si>
    <t>1. ЗОУИТ31:01-6.1489 Охранная зона ЛЭП10кВ №7 ПС110/35/10кВ ИВНЯ Ф3 ЗА Р306L=1.31ЖБ                                                                                                                   2.  ЗОУИТ31:01-6.908 Охранная зона объекта ЗТП-713/2х400кВА ПС-110/35/10кВ Ивня                                                                                               3.  ЗОУИТ31:01-6.1076 Зона с особыми условиями использования территории - КЛ-0,4 кВ ф №2 от КТП 713 ПС Ивня (КЛ-0,4кВ №2 ЗТП-713 ПС Ивня)                                                                                                       4. ЗОУИТ31:01-6.904 охранная зона ВЛ-0,4 кВ №2 КТП №705 ПС Ивня                                                                                                                        5. ЗОУИТ31:01-6.1543 Охранная зона ВЛ 0,4кВ №5 ЗТП 713 ПС Ивня                                                 6. ЗОУИТ31:01-6.1061 она с особыми условиями использования территории - КЛ-0,4 кВ ф №3 от КТП 713 ПС Ивня L=0.23км (КЛ-0,4кВ №3 ЗТП-713 ПС Ивня)                                            7. ЗОУИТ31:01-6.1035 Зона с особыми условиями использования территории - КЛ-0,4 кВ ф №1 от КТП 713 ПС Ивня (КЛ-0,4кВ №1 ЗТП-713 ПС Ивня)</t>
  </si>
  <si>
    <t>1. ЗОУИТ31:01-6.169 охранная зона ВЛ-0,4 кВ №2 КТП №117 ПС Ивня                                                                                                                           2. ЗОУИТ31:01-6.969 охранная зона ВЛ-0,4 кВ №1 КТП №117 ПС Ивня                                                                                                     3. ЗОУИТ31:01-6.808 Зоны санитарной охраны первого пояса источников водоснабжения и водопроводов питьевого назначения, водозаборная скважина поселок Ивня, улица Гайдара Ивнянского района Белгородской области</t>
  </si>
  <si>
    <t>1. ЗОУИТ31:01-6.595 охранная зона ВЛ-0,4 кВ №4 КТП №213 ПС Ивня                                                                                                          2. ЗОУИТ31:01-6.924 охранная зона ВЛ-0,4 №3 КТП №213 ПС Ивня</t>
  </si>
  <si>
    <t>1. ЗОУИТ31:01-6.1443 Охранная зона ЛЭП10кВ №2 ПС110/35/10кВ ИВНЯ L=7.2ЖБ                                                                                           2. ЗОУИТ31:01-6.595 охранная зона ВЛ-0,4 кВ №4 КТП №213 ПС Ивня                                                                                                             3. ЗОУИТ31:01-6.924 охранная зона ВЛ-0,4 №3 КТП №213 ПС Ивня</t>
  </si>
  <si>
    <t xml:space="preserve">1. ЗОУИТ31:01-6.1443 Охранная зона ЛЭП10кВ №2 ПС110/35/10кВ ИВНЯ L=7.2ЖБ       </t>
  </si>
  <si>
    <t>1. ЗОУИТ31:01-6.595 охранная зона ВЛ-0,4 кВ №4 КТП №213 ПС Ивня                                                                                                            2. ЗОУИТ31:01-6.924 охранная зона ВЛ-0,4 №3 КТП №213 ПС Ивня</t>
  </si>
  <si>
    <t>1. ЗОУИТ31:01-6.595 охранная зона ВЛ-0,4 кВ №4 КТП №213 ПС Ивня                                             2.  ЗОУИТ31:01-6.924 охранная зона ВЛ-0,4 №3 КТП №213 ПС Ивня</t>
  </si>
  <si>
    <t>1. ЗОУИТ31:01-6.368 охранная зона ВЛ-0,4 кВ №2 КТП №612 ПС Курасовка                                                                                                      2. ЗОУИТ31:01-6.1497 Охранная зона ВЛ-0,4 ТП-612 ПС Курасовка 0,95км жб</t>
  </si>
  <si>
    <t>1 ЗОУИТ31:00-6.1003 Охранная зона объекта: "Газопровод высокого, низкого давления, проходящий по ул. Загорянка с. Драгунка, ул. Загорянка с. Выезжее, протяженностью 9316 м, местоположение: Российская Федерация, Белгородская область, Ивнянский район, с. Драгунка, с кадастровым номером: 31:01:0701001:125"</t>
  </si>
  <si>
    <t>1. ЗОУИТ31:01-6.553 охранная зона ВЛИ-0,4 кВ №1 КТП №101 ПС Сах.завод</t>
  </si>
  <si>
    <t xml:space="preserve">1. ЗОУИТ31:00-6.26 Придорожная полоса автомобильной дороги общего пользования федерального значения М-2 "Крым" от Москвы через Тулу, Орел, Курск, Белгород до границы с Украиной (на Харьков, Днепропетровск, Симферополь), подъезды к городам Тула, Орел, Курск, </t>
  </si>
  <si>
    <t xml:space="preserve">1. ЗОУИТ31:01-6.1064 Охранная зона сооружениям КЛ-0,4 кВ ф.№5 КТП №613 ПС Ивня (КЛ-0,4 кВ ф №5 от КТП 613 ПС Ивня)                                                                                 2. ЗОУИТ31:01-6.1013 Охранная зона сооружениям КЛ-0,4 кВ ф.№3 КТП №613 ПС Ивня (КЛ-0,4 кВ ф №3 от КТП 613 ПС Ивня L=0.330)                                                                                                               3. ЗОУИТ31:01-6.1390  "Сооружение-газопровод высокого, среднего, низкого давления Ивня, Протяженность - 119,078 км., назначение: нежилое.  с кадастровым номером: 31:01:0000000:76            </t>
  </si>
  <si>
    <t>1. ЗОУИТ31:01-6.29 Зона с особыми условиями использования территории (охранная зона) ВЛ 10 кВ №3 ПС 110/35/10 кВ «Ивня»</t>
  </si>
  <si>
    <t>1. ЗОУИТ31:01-6.1668 Охранная зона объекта "Сооружение - газопровод высокого, низкого давления, с кадастровым номером 31:01:0101001:346"</t>
  </si>
  <si>
    <t>1. ЗОУИТ31:01-6.249 охранная зона ВЛ-0,4 кВ №1 МТП №604 ПС Новенькое</t>
  </si>
  <si>
    <t>1. ЗОУИТ31:01-6.756 охранная зона ВЛ-0,4 №5 КТП №114 ПС Ивня</t>
  </si>
  <si>
    <t>1. ЗОУИТ31:01-6.1396 Сооружение - подземный газопровод высокого и низкого давления по ул. Вострикова, ул. Казакова в с. Верхопенье Ивнянского района                                                                                                                     2. УИТ31:01-6.1528 Охранная зона ВЛ 0,4кВ №5 КТП 212 ПС Верхопенье</t>
  </si>
  <si>
    <t>1. ЗОУИТ31:01-6.1578  Охранная зона ВЛ 0,4кВ № 2 КТП 212 ПС Верхопенье</t>
  </si>
  <si>
    <t>1. ЗОУИТ31:01-6.1390 "Сооружение-газопровод высокого, среднего, низкого давления, Протяженность - 119,078 км. с кадастровым номером: 31:01:0000000:762"</t>
  </si>
  <si>
    <t>1. ЗОУИТ31:01-6.184 охранная зона ВЛИ-0,4 кВ №1 КТП №502 ПС Ивня                                                                                      2. ЗОУИТ31:01-6.1166 Зона с особыми условиями использования территории - КЛ-0,4кВ от КТП №502 ПС Ивня (КЛ-0,4кВ от КТП №502 ПС Ивня котел-я 0,04км)                                                                                                                            3. ЗОУИТ31:01-6.1390 "Сооружение-газопровод высокого, среднего, низкого давления, Протяженность - 119,078 км. с кадастровым номером: 31:01:0000000:762"</t>
  </si>
  <si>
    <t>1. ЗОУИТ31:01-6.1461 Охранная зона ВЛ-10кВ №2,№7 ПС ВЕРХОПЕНЬЕ L=12.3ЖБ</t>
  </si>
  <si>
    <t>1. ЗОУИТ31:01-6.1574 Охранная зона ВЛ 0,4 кВ № 1 КТП 214 ПС Верхопенье                                                                                                               2. ЗОУИТ31:01-6.1577 Охранная зона ВЛ 0,4кВ №2 КТП 214 ПС Верхопенье                                                                  3.  ЗОУИТ31:01-6.1161 Охранная зона ВЛ 10 кВ №2 ПС Верхопенье                                                                           4. ЗОУИТ31:01-6.1078 Охранная зона КТП № 214 ПС Верхопенье                                       5. ЗОУИТ31:01-6.1461 Охранная зона ВЛ-10кВ №2,№7 ПС ВЕРХОПЕНЬЕ L=12.3ЖБ</t>
  </si>
  <si>
    <t xml:space="preserve">1. ЗОУИТ31:01-6.179 Зона с особыми условиями использования территории (охранная зона) ВЛ 10 кВ №2 ПС 35/10 кВ «Курасовка»  ЗОУИТ31:01-6.1130 Охранная зона сооружениям КЛ-0,4 кВ №19КТП 212 Курасовка до Жил.Дома (КЛ 0,4кВ от КТП 212 ПС "Курасовка" до ВРУ жил.дома)                                                           2. ЗОУИТ31:01-6.1399 Зона с особыми условиями использования территории - КЛ 0,4кВ №11 КТП 212 Курасовка до ВРУ шк.К.А (Ивнянский РЭС) инв.№12035772-00                                       </t>
  </si>
  <si>
    <t>1. ЗОУИТ31:01-6.568 Охранная зона объекта ЗТП-207/2х160кВА ПС-35/10кВ Курасовка 200 м ПКК © Росреестр 2010-2024 | ЕЭКО © Росреестр 2019-2024 51.061128 36.272575
2. ЗОУИТ31:01-6.179 Зона с особыми условиями использования территории (охранная зона) ВЛ 10 кВ №2 ПС 35/10 кВ «Курасовка» 
20 м ПКК © Росреестр 2010-2024 | ЕЭКО © Росреестр 2019-2024
51.061010 36.272673
3. ЗОУИТ31:01-6.1147 Зона с особыми условиями использования территории - КЛ-0,4кВ №2 ЗТП№ 207 ПС Курасовка (КЛ-0,4 кВ ф №2 от КТП 207 ПС Курасовка)                                                                                                                                             4. ЗОУИТ31:01-6.1081 Зона с особыми условиями использования территории - КЛ-0,4кВ №3 ЗТП № 207 ПС Курасовка (КЛ-0,4 кВ ф №3 от КТП 207 ПС Курасовка)                                                                                                                          5. ЗОУИТ31:01-6.1390 "Сооружение-газопровод высокого, среднего, низкого давления Протяженность - 119,078 км., назначение: нежилое. с кадастровым номером: 31:01:0000000:762"</t>
  </si>
  <si>
    <t>1. ЗОУИТ31:01-6.1437 Охранная зона ВЛ-10 №1 ПС Ивня 1,9км ж/б                                    2. ЗОУИТ31:01-6.180 охранная зона ВЛ-0,4 кВ №2 ЗТП №105 ПС Ивня                                                                                              3. ЗОУИТ31:01-6.347 Охранная зона объекта ЗТП №105 ВЛ-10 кВ №1 ПС 110 кВ Ивня                                                                                                                        4.  ЗОУИТ31:01-6.1500 Охранная зона ВЛ 0,4кВ №5 ЗТП 105 ПС Ивня(отпайка №5)</t>
  </si>
  <si>
    <t>1. ЗОУИТ31:01-6.1390 "Сооружение-газопровод высокого, среднего, низкого давления.Протяженность - 119,078 км, с кадастровым номером: 31:01:0000000:762"                                                                                            2. ЗОУИТ31:01-6.907 Охранная зона объекта КТП №512 ВЛ-10 кВ №5 ПС 35 кВ Новенькое                                                                                                        3. ЗОУИТ31:01-6.1066 Охранная зона сооружениям КЛ-0,4 кВ ф №3 от КТП 512 ПС Новенькое L (КЛ-0,4 кВ ф №3 от КТП 512 ПС Новенькое L=0,12км)                                                  4. ЗОУИТ31:01-6.1131 Охранная зона сооружениям КЛ-0,4 кВ ф №7 от КТП 512 ПС Новенькое L (КЛ-0,4 кВ ф №7 от КТП 512 ПС Новенькое L=0.120)                                                                      5. ЗОУИТ31:01-6.1056 Зона с особыми условиями использования территории - КЛ-0,4 кВ ф №2 от КТП 512 ПС Новенькое                                                                      6. ЗОУИТ31:01-6.985 Охранная зона сооружениям КЛ-0,4 кВ ф №8 от КТП 512 ПС Новенькое L (КЛ-0,4 кВ ф №8 от КТП 512 ПС Новенькое L=0,15км)                                                                             7. ЗОУИТ31:01-6.1096 Защитная зона объекта культурного наследия регионального значения «Свято-Михайловская церковь с интерьером»  ЗОУИТ31:01-6.977 Зона с особыми условиями использования территории - КЛ-0,4 кВ ф №9 от КТП 512 ПС Новенькое (КЛ-0,4 кВ ф №9 от КТП 512 ПС Новенькое L=0,06км)                                                                                             8. ЗОУИТ31:01-6.1089 Охранная зона сооружениям КЛ-0,4 кВ ф №6 от КТП 512 ПС Новенькое L (КЛ-0,4 кВ ф №6 от КТП 512 ПС Новенькое L=0.06км)</t>
  </si>
  <si>
    <t>1. ЗОУИТ31:01-6.675 охранная зона ВЛ-0,4 №3 КТП №415 ПС Кочетовка                                                                                              2. ЗОУИТ31:01-6.164 охранная зона ВЛ-0,4 кВ №1 КТП №415 ПС Кочетовка</t>
  </si>
  <si>
    <t>1. ЗОУИТ31:01-6.474 охранная зона ВЛ-0,4 кВ №1 КТП №510 ПС Кочетовка                                                                                                2. ЗОУИТ31:01-6.373  Зона с особыми условиями использования территории (охранная зона) ВЛ 10 кВ № 5 ПС 35/10 кВ Кочетовка</t>
  </si>
  <si>
    <t>1. ЗОУИТ31:01-6.101 охранная зона ВЛ-0,4 кВ №1 КТП №206 ПС Новенькое                                                                          2. ЗОУИТ31:01-6.265 охранная зона ВЛ-0,4 кВ №2 КТП №503 ПС Новенькое</t>
  </si>
  <si>
    <t xml:space="preserve">1. ЗОУИТ31:01-6.968 Охранная зона объекта 2КТП 400кВА № 212 ПС "Курасовка"                                                                                                            2. ЗОУИТ31:01-6.1154 Зона с особыми условиями использования территории - "КЛ 0,4кВ №22 КТП 212""Курасовка""до Котел. К.Б" (КЛ 0,4 кВ от КТП 212 ПС "Курасовка" до ВРУ кот.к.Б)                                                                             3. ЗОУИТ31:01-6.1397 Зона с особыми условиями использования территории - КЛ 0,4кВ №2 КТП 212 Курасовка до Котел. К.А (Ивнянский РЭС) инв.№12035770-00                                                                                              4. ЗОУИТ31:01-6.1398 Зона с особыми условиями использования территории - КЛ 0,4кВ №5 КТП 212 Курасовка до ВРУ Теплиц (Ивнянский РЭС) инв.№12035774-00                                                                                          5. ЗОУИТ31:01-6.179 Зона с особыми условиями использования территории (охранная зона) ВЛ 10 кВ №2 ПС 35/10 кВ «Курасовка» </t>
  </si>
  <si>
    <t xml:space="preserve"> </t>
  </si>
  <si>
    <t>1. ЗОУИТ31:01-6.957 Охранная зона КТП-302 ПС Рудник                                                        2.  ЗОУИТ31:01-6.113 Зона с особыми условиями использования территории (охранная зона) ВЛ 6 кВ № 3 от ПС 110/35/6 Рудник</t>
  </si>
  <si>
    <t>1. ЗОУИТ31:01-6.256 Охранная зона объекта ЗТП №114 ВЛ-10 кВ №1 ПС 35 кВ Верхопенье                                                            2.  ЗОУИТ31:01-6.1038 Охранная зона сооружениям КЛ-0,4 кВ ф №3 от КТП 114 ПС Верхопенье (КЛ-0,4 кВ ф №3 от КТП 114 ПС Верхопенье)                                                                               3.   ЗОУИТ31:01-6.1148 Охранная зона сооружениям КЛ-0,4 кВ ф №14 от КТП 114 ПС Верхопенье (КЛ-0,4 кВ ф №14 от КТП 114 ПС Верхопенье L=0,045)                                                            4. ЗОУИТ31:01-6.1095 Охранная зона сооружениям КЛ-0,4 кВ ф №13 от КТП 114 ПС Верхопенье (КЛ-0,4 кВ ф №13 от КТП 114 ПС Верхопенье)                                                                                          5. ЗОУИТ31:01-6.1448 Охранная зона ВЛ 10кВ №1 ПС Верхопенье</t>
  </si>
  <si>
    <t>1. ЗОУИТ31:01-6.668 охранная зона ВЛ-0,4 кВ №1 КТП №103 Новенькое                              2. ЗОУИТ31:01-6.1488 Сооружение - газопровод высокого, низкого давления. Протяженность: 29323м. Местоположение: Белгородская область, р-н Ивнянский, с. Богатое, с. Новоселовка Вторая, с кадастровым номером 31:01:1002001:93</t>
  </si>
  <si>
    <t>1. ЗОУИТ31:01-6.339 охранная зона ВЛИ-0,4 кВ №3 КТП №123 ПС Ивня</t>
  </si>
  <si>
    <t>1. ЗОУИТ31:01-6.1401 Зона с особыми условиями использования территории - КЛ 0,4кВ №18 КТП 212 Курасовка до Д.Сад,к Б. (Ивнянский РЭС) инв.№12035767-00                                                                                             2. ЗОУИТ31:01-6.1404 Зона с особыми условиями использования территории - КЛ 0,4кВ №3 КТП 212 Курасовка до Д.Сад,к А. (Ивнянский РЭС) инв.№12035766-00                                                                                                               3. ЗОУИТ31:01-6.179 Зона с особыми условиями использования территории (охранная зона) ВЛ 10 кВ №2 ПС 35/10 кВ «Курасовка»</t>
  </si>
  <si>
    <t>1. ЗОУИТ31:01-6.1489 Охранная зона ЛЭП10кВ №7 ПС110/35/10кВ ИВНЯ Ф3 ЗА Р306L=1.31ЖБ                                                                                         2. ЗОУИТ31:01-6.908 Охранная зона объекта ЗТП-713/2х400кВА ПС-110/35/10кВ Ивня                                                                                                     3. ЗОУИТ31:01-6.463 Охранная зона объекта КТП-705/160кВА ПС-110/35/10кВ Ивня</t>
  </si>
  <si>
    <t>1. ЗОУИТ31:01-6.1465 Охранная зона ЛЭП10кВ №2 ПС КОЧЕТОВКА ГОЛ.УЧ-К L=0.98ЖБ                                                                                                                  2. ЗОУИТ31:01-6.1422 "Сооружение - газопровод высокого, низкого давления. Протяженность - 19 143 км.  с кадастровым номером: 31:01:0101001:466                                                                                    3. ЗОУИТ31:01-6.488 Охранная зона объекта КТП-202/250кВА ПС-35/10кВ Кочетовка</t>
  </si>
  <si>
    <t>1. ЗОУИТ31:01-6.846 охранная зона ВЛ-0,4 №1 КТП-614 ПС Ивня</t>
  </si>
  <si>
    <t>1. ЗОУИТ31:01-6.107 охранная зона ВЛ-0,4 №2 КТП-102 ПС Кочетовка</t>
  </si>
  <si>
    <t xml:space="preserve">ЗОУИТ31:01-6.598   ЗОУИТ31:01-6.1581 Охранная зона ВЛ 10кВ от оп.№123 ВЛ 10кВ №3 ПС Курасовка отпайка                                                                                                                                           ЗОУИТ31:01-6.1026 Зона с особыми условиями использования территории - КЛ-0,4кВ №6 ЗТП-519 Курасовка (КЛ-0,4 кВ ф №6 от КТП 519 ПС Курасовка)                                                        ЗОУИТ31:01-6.1150 Зона с особыми условиями использования территории - КЛ-0,4кВ №3 ЗТП-519 Курасовка (КЛ-0,4 кВ ф №3 от КТП 519 ПС Курасовка)                                                                ЗОУИТ31:01-6.1126 Зона с особыми условиями использования территории - КЛ-0,4кВ №8 ЗТП-519 Курасовка (КЛ-0,4 кВ ф №8 от КТП 519 ПС Курасовка)                                                                ЗОУИТ31:01-6.1046 Зона с особыми условиями использования территории - КЛ-0,4 кВ №1 ЗТП №519 ПС Курасовка (КЛ0,4кВ от КТП519 ПС35кВ Курасовка котельная0,03км)                                                    ЗОУИТ31:01-6.1043 Зона с особыми условиями использования территории - КЛ-0,4 кВ №7 ЗТП №519 ПС Курасовка (КЛ-0,4 кВ ф №7 от КТП 519 ПС Курасовка L=0.055)  ЗОУИТ31:01-6.515 Зона с особыми условиями использования территории (охранная зона) ВЛ 10 кВ № 5 ПС-35/10 Курасовка           </t>
  </si>
  <si>
    <t>1. ЗОУИТ31:01-6.123 Зона с особыми условиями использования территории (охранная зона) ВЛ 10 кВ №3 ПС 35/10 кВ «Верхопенье»                                                                        2. ЗОУИТ31:01-6.363 Охранная зона объекта КТП №308 ВЛ-10 кВ №3 ПС 35 кВ Верхопенье                                                                                                                    3. ЗОУИТ31:01-6.1003 Зона с особыми условиями использования территории - КЛ-0,4 кВ ф №1 от КТП 308 ПС Верхопенье ЗОУИТ31:01-6.168 охранная зона ВЛ-0,4 кВ №3 КТП №308 ПС Верхопенье</t>
  </si>
  <si>
    <t>1. ЗОУИТ31:01-6.530 границы зоны с особыми условиями использования территории - охранная зона ВЛИ 0,4 кВ №1 КТП №306 ПС Кочетовка                                                                                          2. ЗОУИТ31:01-6.1668 Охранная зона объекта "Сооружение - газопровод высокого, низкого давления , с кадастровым номером 31:01:0101001:346                                                                                       3. ЗОУИТ31:01-6.108 Охранная зона КТП №509 ВЛ-10 кВ №5 ПС 35 кВ Кочетовка                                                                                                                                    4. ЗОУИТ31:01-6.373 Зона с особыми условиями использования территории (охранная зона) ВЛ 10 кВ № 5 ПС 35/10 кВ Кочетовка</t>
  </si>
  <si>
    <r>
      <t xml:space="preserve">1. ЗОУИТ31:01-6.1111 Зона с особыми условиями использования территории - КЛ-0,4кВ от КТП №314 ПС110кВ Ивня котельная 0,05км (КЛ-0,4кВ №2 от ТП №314 ПС Ивня)                                                                                                       2. ЗОУИТ31:01-6.974 </t>
    </r>
    <r>
      <rPr>
        <sz val="11"/>
        <color rgb="FF000000"/>
        <rFont val="Times New Roman"/>
        <family val="1"/>
        <charset val="204"/>
      </rPr>
      <t xml:space="preserve">Зона с особыми условиями использования территории - КЛ-0,4 кВ ф №1 от КТП 314 ПС Ивня L=0.08км (КЛ-0,4кВ №1 от ТП №314 ПС Ивня)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3. </t>
    </r>
    <r>
      <rPr>
        <sz val="11"/>
        <color rgb="FF000000"/>
        <rFont val="Times New Roman"/>
        <family val="1"/>
        <charset val="204"/>
      </rPr>
      <t>ЗОУИТ31:01-6.876 Охранная зона КТП №314 ВЛ-10 кВ №3 ПС 110 кВ Ивня</t>
    </r>
    <r>
      <rPr>
        <sz val="11"/>
        <color theme="1"/>
        <rFont val="Times New Roman"/>
        <family val="1"/>
        <charset val="204"/>
      </rPr>
      <t xml:space="preserve">                        4. ЗОУИТ31:01-6.1143 Зона с особыми условиями использования территории -КЛ-0,4кВ от КТП314 ПС Ивня котельная (КЛ-0,4кВ от КТП314 ПС Ивня котельная с.Песчаное0,1км)                                                                     5.ЗОУИТ31:01-6.191 охранная зона ВЛ-0,4 кВ №4 КТП №314 ПС Ивня                             6. ЗОУИТ31:01-6.175 охранная зона ВЛ-0,4 №3 КТП №314 ПС Ивня                                       7. ЗОУИТ31:01-6.29 </t>
    </r>
    <r>
      <rPr>
        <sz val="11"/>
        <color rgb="FF000000"/>
        <rFont val="Times New Roman"/>
        <family val="1"/>
        <charset val="204"/>
      </rPr>
      <t>Зона с особыми условиями использования территории (охранная зона) ВЛ 10 кВ №3 ПС 110/35/10 кВ «Ивня»</t>
    </r>
    <r>
      <rPr>
        <sz val="11"/>
        <color theme="1"/>
        <rFont val="Times New Roman"/>
        <family val="1"/>
        <charset val="204"/>
      </rPr>
      <t xml:space="preserve"> </t>
    </r>
  </si>
  <si>
    <t>1. ЗОУИТ31:01-6.299 охранная зона ВЛ-0,4 №4 ЗТП №108 ПС Ивня                   2. ЗОУИТ31:01-6.1152 Охранная зона сооружениям КЛ-0,4кВ №2 КТП №108 ПС Ивня (КЛ 0,4кВ №2 КТП 108 ПС Ивня)                                                                                              3. ЗОУИТ31:01-6.1139 Охранная зона сооружениям КЛ-0,4кВ №5 КТП №108 ПС Ивня (КЛ 0,4кВ №5 КТП 108 ПС Ивня)                                                                                          4. ЗОУИТ31:01-6.988 Охранная зона сооружениям КЛ-0,4кВ №4 КТП №108 ПС Ивня (КЛ 0,4кВ №4 КТП 108 ПС Ивня)                                                                                    5. ЗОУИТ31:01-6.299 охранная зона ВЛ-0,4 №4 ЗТП №108 ПС Ивня</t>
  </si>
  <si>
    <t>1. ЗОУИТ31:01-6.1364 Сооружение-газопровод среднего, низкого давления проходящий по ул.Победы, Первомайская в с.Покровка, назначение: нежилое. Протяженность: 2707 м. Инвентарный номер: 8976. Литер: I. Адрес (местоположение): Россия, Белгородская обл., Ивнянский район, с.Покровка, ул.Победы, Первомайская, с кадастровым номером 31:01:1604014:70                                                                                      2. ЗОУИТ31:01-6.113 Зона с особыми условиями использования территории (охранная зона) ВЛ 6 кВ № 3 от ПС 110/35/6 Рудник</t>
  </si>
  <si>
    <t>1. ЗОУИТ31:00-6.863 Внутризоновая кабельная линия (ВОЛС Прохоровка-Яковлево-Строитель-Ивня)</t>
  </si>
  <si>
    <t xml:space="preserve">1. ЗОУИТ31:01-6.1534 Охранная зона ВЛ-0,4кВ №1 от КТП 512 Кочетовка                                                                                           2. ЗОУИТ31:01-6.518 границы зоны с особыми условиями использования территории - охранная зона ВЛИ-0,4 кВ №1 КТП №512 ПС Кочетовка </t>
  </si>
  <si>
    <t xml:space="preserve">1. ЗОУИТ31:01-6.518 границы зоны с особыми условиями использования территории - охранная зона ВЛИ-0,4 кВ №1 КТП №512 ПС Кочетовка </t>
  </si>
  <si>
    <t xml:space="preserve">2. ЗОУИТ31:00-6.26 Придорожная полоса автомобильной дороги общего пользования федерального значения М-2 "Крым" </t>
  </si>
  <si>
    <t>1. ЗОУИТ31:01-6.1010 Зона с особыми условиями использования территории - КЛ0,4кВ отКТП206 ПС35кВ Верхопенье котельная0,06км                                                                    2. ЗОУИТ31:01-6.223 охранная зона ВЛ-0,4 кВ №1 КТП №206 ПС Верхопенье</t>
  </si>
  <si>
    <t>1. ЗОУИТ31:01-6.294 Охранная зона ВЛ 0,4кВ №1,2,3 КТП 101 ПС Сах.завод</t>
  </si>
  <si>
    <t>1. Аренда 28.04.2023 г. 09.04.2022 г. № 629, 45-пп от 06.02.2023г (импортозамещение)</t>
  </si>
  <si>
    <t xml:space="preserve">1. ЗОУИТ31:01-6.1578 Охранная зона ВЛ 0,4кВ № 2 КТП 212 ПС Верхопенье </t>
  </si>
  <si>
    <t>1. Аренда 10.07.2023 г. ст. 39.6 ЗК РФ</t>
  </si>
  <si>
    <t>Поздняков Максим Николаевич</t>
  </si>
  <si>
    <t>1. ЗОУИТ31:01-6.73 охранная зона ВЛ-0,4 кВ №2 КТП №111 ПС Верхопенье</t>
  </si>
  <si>
    <t>1. ЗОУИТ31:01-6.778 Охранная зона объекта БКТП-113/2*630кВА ПС Ивня                                                                                    2. ЗОУИТ31:01-6.1063 Зона с особыми условиями использования территории - КЛ-0,4 кВ ф №1 от КТП 113 ПС Ивня (КЛ-0,4 кВ №2 ЗТП №113 ПС Ивня дет сад)                                                                                                               3. ЗОУИТ31:01-6.1039 Охранная зона сооружениям КЛ-0,4 кВ №3 от ТП №113 ПС Ивня(Дет.сад) (КЛ-0,4кВ № 3 КТП-113 до ВРУ детского сада "Сказка")                                                                                          4. ЗОУИТ31:01-6.726 охранная зона ВЛИ-0,4 кВ №3 ЗТП №113 ПС Ивня                                5. ЗОУИТ31:01-6.50 охранная зона ВЛ-0,4кВ №5 от БКТП-№113 ПС Ивня</t>
  </si>
  <si>
    <t>1. ЗОУИТ31:01-6.1610 «Сооружение – газопровод высокого давления, проходящий по пер. Гагаринский п. Ивня. Назначение: нежилое. Протяженность: 214 м. Адрес (местоположение): Российская Федерация, Белгородская обл., Ивнянский р-н, п. Ивня пер. Гагаринский с кадастровым номером: 31:01:0302025:46»                                                                                             2. ЗОУИТ31:01-6.1153 Зона с особыми условиями использования территории - КЛ-0,4 кВ ф №7 от КТП 804 ПС Курасовка L=0.18км (КЛ-0,4 кВ ф.№7 КТП №804 ПС Курасовка)                                                                                            3. ЗОУИТ31:01-6.1136 Зона с особыми условиями использования территории - КЛ-0,4 кВ ф №1 от КТП 804 ПС Курасовка                                                                                            4. ЗОУИТ31:01-6.1151  Зона с особыми условиями использования территории - КЛ-0,4 кВ ф №15 от КТП 804 ПС Курасовка L= 0,093км (КЛ-0,4 кВ ф №15 от КТП 804 ПС Курасовка)                                                                                     5. ЗОУИТ31:01-6.1169 Зона с особыми условиями использования территории - КЛ-0,4кВ №6 от ЗТП-804 ПС Курасовка (КЛ-0,4кВ от ЗТП-804 ПС Курасовка кот.шк.№2, 0,3км) 
 6. ЗОУИТ31:01-6.1144 Зона с особыми условиями использования территории - КЛ-0,4 кВ ф №12 от КТП 804 ПС Курасовка L=0,2км (КЛ-0,4 кВ ф №12 от КТП 804 ПС Курасовка)                                                                                             7. ЗОУИТ31:01-6.973 Зона с особыми условиями использования территории - КЛ-0,4 кВ ф №13 от КТП 804 ПС Курасовка L=0.093км (КЛ-0,4 кВ ф №13 от КТП 804 ПС Курасовка)                                                                                                                            8. ЗОУИТ31:01-6.1085 Зона с особыми условиями использования территории - КЛ-0,4 кВ №8 ТП №804 ПС Курасовка (КЛ-0,4 ТП-804 ПС Курасовка 0,06 км)                                                                                        9. ЗОУИТ31:01-6.534 Охранная зона объекта ЗТП №804 ВЛ-10 кВ №8 ПС 35 кВ Курасовка                                                                                                                            10. ЗОУИТ31:01-6.984 Зона с особыми условиями использования территории - КЛ-0,4 кВ ф №16 от КТП 804 ПС Курасовка L=0.18км (КЛ-0,4 кВ ф №16 от КТП 804 ПС Курасовка)</t>
  </si>
  <si>
    <t>Всего: 238</t>
  </si>
  <si>
    <t>Сведения об установленных в отношении объекта недвижимости ограничениях (обременения с указаним наименования вида  ограничений (обременений) основания и даыы  их возникновения</t>
  </si>
  <si>
    <t>безвозмездное пользование-12.02.2020</t>
  </si>
  <si>
    <t>МБУ ДО "ДЮСШ"</t>
  </si>
  <si>
    <t>безвозмездное пользование -23.11.2023</t>
  </si>
  <si>
    <t>Управление социальной защиты населения  администрации Ивнянского района</t>
  </si>
  <si>
    <t>безвозмездное пользование-19.05.2023</t>
  </si>
  <si>
    <t>МБУ "Чистый край"</t>
  </si>
  <si>
    <t>11236</t>
  </si>
  <si>
    <t>безвозмездное пользование-08.06.2020; безвозмездное пользование-25.11.2022; безвозмездное пользование-30.09.2022</t>
  </si>
  <si>
    <t>МБУ ДО детская школа искусств п.Ивня ; МБУ  ДО "Районная  станция  юных натуралистов"; МБУ ДО "ДЮСШ"</t>
  </si>
  <si>
    <t>безвозмездное пользование-08.06.2020; безвозмездное пользование -30.11.2022; безвозмездное пользование-30.09.2022</t>
  </si>
  <si>
    <t>безвозмездное пользование -30.11.2022, безвозмездное пользование -30.09.2022</t>
  </si>
  <si>
    <t>МБУ  ДО "Районная  станция  юных натуралистов"; МБУ ДО "ДЮСШ"</t>
  </si>
  <si>
    <t>безвозмездное пользование-30.09.2022</t>
  </si>
  <si>
    <t>безвозмездное пользование -20.11.2023; безвозмездное пользование-21.12.2022; безвозмездное пользование -28.11.2022; безвозмездное пользование -30.09.2022</t>
  </si>
  <si>
    <t>ОГБУЗ "Ивнянская центральная районная больница); МБОУ "Сырцевская ООШ"; МБУ  ДО "Районная  станция  юных натуралистов"; МБУ ДО "ДЮСШ"</t>
  </si>
  <si>
    <t>безвозмездное пользование - 30.01.2020; безвозмездное пользование- 21.12.2022; безвозмездное пользование -30.09.2022</t>
  </si>
  <si>
    <t>МАУ ДО "Дом детского творчества"; МБДОУ детский сад"Капелька" с. Сырцево; МБУ ДО "ДЮСШ"</t>
  </si>
  <si>
    <t>безвозмездное пользование -30.09.2022</t>
  </si>
  <si>
    <t>безвозмездное пользование-08.06.2020; безвозимездное пользование -30.11.2022; безвозмездное пользование-30.09.2022</t>
  </si>
  <si>
    <t>безвозмездное пользование-30.11.2022; безвозмездное пользование-30.09.2022</t>
  </si>
  <si>
    <t>безвозмездное пользование-15.12.2022; безвозмездное пользование-30.08.2022</t>
  </si>
  <si>
    <t>Администрация Кочетовского сельского поселения; ОГБУЗ "Ивнянская центральная районная  больница"</t>
  </si>
  <si>
    <t>Сведения об установленных в отношении объекта недвижимости  ограничениях (обременения с указаним наименования вида  ограничений (обременений) основания и дады  их возникновения</t>
  </si>
  <si>
    <t>безвозмездное пользование-21.12.2021</t>
  </si>
  <si>
    <t>Управление по организационному обеспечению  деятельности мировых судей елгородской области</t>
  </si>
  <si>
    <t>безвозмездное пользование-15.06.2021</t>
  </si>
  <si>
    <t>МБУ ДО "Районная  станция юных натуралистов"</t>
  </si>
  <si>
    <t>безвозмездное пользование-13.11.2019</t>
  </si>
  <si>
    <t>МБУ БО "ДЮСШ"</t>
  </si>
  <si>
    <t>безвозмездное пользование-28.11.2022; безвозмездное пользование-18.10.2022; безвозмездное пользование -13.11.2019</t>
  </si>
  <si>
    <t>МБУ  ДО "Районная  станция  юных натуралистов"; ОГБУЗ "Ивнянская центральная  районная больница"; МБУ ДО"ДЮСШ"</t>
  </si>
  <si>
    <t>безвозмездное пользование- 21.11.2022, безвозмездное пользование- 21.11.2022</t>
  </si>
  <si>
    <t>МКУ "Центр бухгалтерского учета"; МКУ"Центр ресурсного обеспечения"</t>
  </si>
  <si>
    <t>безвозмездное пользование-13.12.2019</t>
  </si>
  <si>
    <t>ОГБУЗ "Ивнянская центральная районная больница"</t>
  </si>
  <si>
    <t xml:space="preserve">безвозмездное пользование-20.10.2005; безвозмездное пользование- 24.10.2019; безвозмездное пользование- 19.06.2018, безвозмездное пользование - 01.05.2016; аренда - 17.08.2016; </t>
  </si>
  <si>
    <t>Ивнянская местная организация БРО ООО "Всероссийское  общество инвалидов"; Ивнянская местная организация  Всероссийской общественной организации ветерано (пенсионеров) войны, труда, Вооруженных сил и правоохранительных орагнов; Государственная инспекция по надзору  за техническим состоянием самоходных машин и других видов техники Белгородской области; Управление экологической безопасности  и надзора  за использованием объетов животного мира, водных биологических ресурсов Белгородской области; АО "Россельхозбанк"</t>
  </si>
  <si>
    <t>аренда - 24.08.2023</t>
  </si>
  <si>
    <t>ООО "Регион Цемент"</t>
  </si>
  <si>
    <t>аренда - 23.03.2020</t>
  </si>
  <si>
    <t xml:space="preserve"> ИП глава КФХ Бондарев Юрий Александрович</t>
  </si>
  <si>
    <t>31:01:0501001:402</t>
  </si>
  <si>
    <t>107018.08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</si>
</sst>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.00"/>
    <numFmt numFmtId="165" formatCode="dd\.mm\.yyyy"/>
    <numFmt numFmtId="166" formatCode="#,##0.00\ _₽"/>
    <numFmt numFmtId="167" formatCode="#,##0.00\ &quot;₽&quot;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2"/>
      <color rgb="FF292C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rgb="FF292C2F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/>
    <xf numFmtId="167" fontId="0" fillId="0" borderId="0" xfId="0" applyNumberFormat="1"/>
    <xf numFmtId="0" fontId="1" fillId="3" borderId="0" xfId="0" applyFont="1" applyFill="1"/>
    <xf numFmtId="0" fontId="0" fillId="0" borderId="0" xfId="0" applyBorder="1"/>
    <xf numFmtId="0" fontId="1" fillId="0" borderId="0" xfId="0" applyFont="1" applyBorder="1"/>
    <xf numFmtId="0" fontId="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/>
    <xf numFmtId="0" fontId="15" fillId="0" borderId="0" xfId="0" applyFont="1" applyFill="1" applyBorder="1"/>
    <xf numFmtId="0" fontId="9" fillId="0" borderId="0" xfId="0" applyFont="1" applyFill="1" applyBorder="1"/>
    <xf numFmtId="0" fontId="17" fillId="0" borderId="0" xfId="0" applyFont="1" applyFill="1" applyBorder="1"/>
    <xf numFmtId="0" fontId="0" fillId="0" borderId="0" xfId="0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/>
    </xf>
    <xf numFmtId="166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66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horizontal="center" vertical="top"/>
    </xf>
    <xf numFmtId="166" fontId="16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 wrapText="1"/>
    </xf>
    <xf numFmtId="14" fontId="14" fillId="0" borderId="1" xfId="0" applyNumberFormat="1" applyFont="1" applyFill="1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0" xfId="0" applyFont="1" applyFill="1" applyBorder="1"/>
    <xf numFmtId="166" fontId="14" fillId="0" borderId="0" xfId="0" applyNumberFormat="1" applyFont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Border="1"/>
    <xf numFmtId="0" fontId="0" fillId="0" borderId="0" xfId="0" applyBorder="1" applyAlignment="1">
      <alignment wrapText="1"/>
    </xf>
    <xf numFmtId="167" fontId="0" fillId="0" borderId="0" xfId="0" applyNumberFormat="1" applyBorder="1"/>
    <xf numFmtId="166" fontId="0" fillId="0" borderId="0" xfId="0" applyNumberFormat="1" applyBorder="1"/>
    <xf numFmtId="0" fontId="2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49" fontId="5" fillId="3" borderId="1" xfId="0" applyNumberFormat="1" applyFont="1" applyFill="1" applyBorder="1" applyAlignment="1">
      <alignment horizontal="center" wrapText="1"/>
    </xf>
    <xf numFmtId="0" fontId="5" fillId="3" borderId="0" xfId="0" applyFont="1" applyFill="1" applyBorder="1"/>
    <xf numFmtId="49" fontId="6" fillId="3" borderId="1" xfId="0" applyNumberFormat="1" applyFont="1" applyFill="1" applyBorder="1" applyAlignment="1">
      <alignment horizontal="center" wrapText="1"/>
    </xf>
    <xf numFmtId="0" fontId="6" fillId="3" borderId="0" xfId="0" applyFont="1" applyFill="1" applyBorder="1"/>
    <xf numFmtId="49" fontId="14" fillId="3" borderId="1" xfId="0" applyNumberFormat="1" applyFont="1" applyFill="1" applyBorder="1" applyAlignment="1">
      <alignment horizontal="center" wrapText="1"/>
    </xf>
    <xf numFmtId="0" fontId="14" fillId="3" borderId="0" xfId="0" applyFont="1" applyFill="1" applyBorder="1"/>
    <xf numFmtId="49" fontId="19" fillId="3" borderId="1" xfId="0" applyNumberFormat="1" applyFont="1" applyFill="1" applyBorder="1" applyAlignment="1">
      <alignment horizontal="center"/>
    </xf>
    <xf numFmtId="49" fontId="19" fillId="3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center" wrapText="1"/>
    </xf>
    <xf numFmtId="0" fontId="16" fillId="3" borderId="0" xfId="0" applyFont="1" applyFill="1" applyBorder="1"/>
    <xf numFmtId="0" fontId="5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167" fontId="0" fillId="3" borderId="0" xfId="0" applyNumberFormat="1" applyFill="1" applyBorder="1"/>
    <xf numFmtId="166" fontId="0" fillId="3" borderId="0" xfId="0" applyNumberFormat="1" applyFill="1" applyBorder="1"/>
    <xf numFmtId="0" fontId="15" fillId="3" borderId="0" xfId="0" applyFont="1" applyFill="1" applyBorder="1"/>
    <xf numFmtId="0" fontId="0" fillId="3" borderId="0" xfId="0" applyFill="1" applyBorder="1" applyAlignment="1">
      <alignment wrapText="1"/>
    </xf>
    <xf numFmtId="0" fontId="1" fillId="3" borderId="1" xfId="0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14" fontId="3" fillId="3" borderId="0" xfId="0" applyNumberFormat="1" applyFont="1" applyFill="1" applyAlignment="1">
      <alignment horizontal="center" vertical="top"/>
    </xf>
    <xf numFmtId="14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14" fontId="14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167" fontId="14" fillId="3" borderId="1" xfId="0" applyNumberFormat="1" applyFont="1" applyFill="1" applyBorder="1" applyAlignment="1">
      <alignment horizontal="center"/>
    </xf>
    <xf numFmtId="166" fontId="14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167" fontId="7" fillId="3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167" fontId="12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66" fontId="12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 wrapText="1"/>
    </xf>
    <xf numFmtId="165" fontId="12" fillId="3" borderId="1" xfId="0" applyNumberFormat="1" applyFont="1" applyFill="1" applyBorder="1" applyAlignment="1">
      <alignment horizontal="center"/>
    </xf>
    <xf numFmtId="167" fontId="14" fillId="3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167" fontId="18" fillId="3" borderId="1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167" fontId="1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3" borderId="0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5" fontId="19" fillId="3" borderId="1" xfId="0" applyNumberFormat="1" applyFont="1" applyFill="1" applyBorder="1" applyAlignment="1">
      <alignment horizontal="center" wrapText="1"/>
    </xf>
    <xf numFmtId="165" fontId="7" fillId="3" borderId="1" xfId="0" applyNumberFormat="1" applyFont="1" applyFill="1" applyBorder="1" applyAlignment="1">
      <alignment horizontal="center" wrapText="1"/>
    </xf>
    <xf numFmtId="165" fontId="12" fillId="3" borderId="1" xfId="0" applyNumberFormat="1" applyFont="1" applyFill="1" applyBorder="1" applyAlignment="1">
      <alignment horizontal="center" wrapText="1"/>
    </xf>
    <xf numFmtId="165" fontId="14" fillId="3" borderId="1" xfId="0" applyNumberFormat="1" applyFont="1" applyFill="1" applyBorder="1" applyAlignment="1">
      <alignment horizontal="center" wrapText="1"/>
    </xf>
    <xf numFmtId="165" fontId="16" fillId="3" borderId="1" xfId="0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1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7D1C7-A32E-45B5-A9E8-BCC8F60E57DC}">
  <dimension ref="A1:P110"/>
  <sheetViews>
    <sheetView topLeftCell="A16" workbookViewId="0">
      <selection activeCell="D16" sqref="D16"/>
    </sheetView>
  </sheetViews>
  <sheetFormatPr defaultRowHeight="15" x14ac:dyDescent="0.25"/>
  <cols>
    <col min="1" max="1" width="13.7109375" customWidth="1"/>
    <col min="2" max="2" width="18.7109375" customWidth="1"/>
    <col min="3" max="3" width="27.85546875" style="2" customWidth="1"/>
    <col min="4" max="5" width="19" style="2" customWidth="1"/>
    <col min="6" max="6" width="18.85546875" style="2" customWidth="1"/>
    <col min="7" max="7" width="12.7109375" style="2" customWidth="1"/>
    <col min="8" max="8" width="45.7109375" style="1" customWidth="1"/>
    <col min="9" max="9" width="24.140625" style="1" customWidth="1"/>
    <col min="10" max="10" width="45.28515625" style="1" customWidth="1"/>
    <col min="11" max="11" width="23.5703125" style="1" customWidth="1"/>
    <col min="12" max="12" width="31" style="2" customWidth="1"/>
    <col min="13" max="13" width="73.42578125" style="14" customWidth="1"/>
    <col min="14" max="14" width="16.5703125" style="14" customWidth="1"/>
    <col min="15" max="15" width="16.140625" style="2" customWidth="1"/>
    <col min="16" max="16" width="9.140625" style="2"/>
  </cols>
  <sheetData>
    <row r="1" spans="1:15" s="2" customFormat="1" ht="51.75" customHeight="1" x14ac:dyDescent="0.25">
      <c r="E1" s="188" t="s">
        <v>2518</v>
      </c>
      <c r="F1" s="188"/>
      <c r="G1" s="188"/>
      <c r="H1" s="188"/>
      <c r="I1" s="188"/>
      <c r="J1" s="188"/>
      <c r="K1" s="188"/>
      <c r="L1" s="188"/>
      <c r="M1" s="14"/>
      <c r="N1" s="14"/>
    </row>
    <row r="3" spans="1:15" s="3" customFormat="1" ht="85.5" x14ac:dyDescent="0.25">
      <c r="A3" s="4" t="s">
        <v>0</v>
      </c>
      <c r="B3" s="4" t="s">
        <v>1</v>
      </c>
      <c r="C3" s="4" t="s">
        <v>11</v>
      </c>
      <c r="D3" s="4" t="s">
        <v>380</v>
      </c>
      <c r="E3" s="4" t="s">
        <v>381</v>
      </c>
      <c r="F3" s="4" t="s">
        <v>2</v>
      </c>
      <c r="G3" s="4" t="s">
        <v>12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75" t="s">
        <v>8</v>
      </c>
      <c r="N3" s="75" t="s">
        <v>9</v>
      </c>
      <c r="O3" s="4" t="s">
        <v>10</v>
      </c>
    </row>
    <row r="4" spans="1:15" s="107" customFormat="1" ht="30" x14ac:dyDescent="0.25">
      <c r="A4" s="100" t="s">
        <v>13</v>
      </c>
      <c r="B4" s="101" t="s">
        <v>118</v>
      </c>
      <c r="C4" s="102" t="s">
        <v>119</v>
      </c>
      <c r="D4" s="103" t="s">
        <v>379</v>
      </c>
      <c r="E4" s="103" t="s">
        <v>382</v>
      </c>
      <c r="F4" s="103" t="s">
        <v>377</v>
      </c>
      <c r="G4" s="101">
        <v>4</v>
      </c>
      <c r="H4" s="104" t="s">
        <v>308</v>
      </c>
      <c r="I4" s="102" t="s">
        <v>378</v>
      </c>
      <c r="J4" s="98" t="s">
        <v>340</v>
      </c>
      <c r="K4" s="98" t="s">
        <v>623</v>
      </c>
      <c r="L4" s="101"/>
      <c r="M4" s="105" t="s">
        <v>199</v>
      </c>
      <c r="N4" s="106" t="s">
        <v>199</v>
      </c>
      <c r="O4" s="101"/>
    </row>
    <row r="5" spans="1:15" s="107" customFormat="1" ht="45" x14ac:dyDescent="0.25">
      <c r="A5" s="100" t="s">
        <v>14</v>
      </c>
      <c r="B5" s="101" t="s">
        <v>118</v>
      </c>
      <c r="C5" s="102" t="s">
        <v>120</v>
      </c>
      <c r="D5" s="103" t="s">
        <v>204</v>
      </c>
      <c r="E5" s="103" t="s">
        <v>383</v>
      </c>
      <c r="F5" s="101" t="s">
        <v>384</v>
      </c>
      <c r="G5" s="104">
        <v>222</v>
      </c>
      <c r="H5" s="102" t="s">
        <v>309</v>
      </c>
      <c r="I5" s="98" t="s">
        <v>394</v>
      </c>
      <c r="J5" s="98" t="s">
        <v>340</v>
      </c>
      <c r="K5" s="98" t="s">
        <v>624</v>
      </c>
      <c r="L5" s="98" t="s">
        <v>199</v>
      </c>
      <c r="M5" s="98" t="s">
        <v>2552</v>
      </c>
      <c r="N5" s="101"/>
      <c r="O5" s="101"/>
    </row>
    <row r="6" spans="1:15" s="107" customFormat="1" ht="45" x14ac:dyDescent="0.25">
      <c r="A6" s="100" t="s">
        <v>15</v>
      </c>
      <c r="B6" s="101" t="s">
        <v>118</v>
      </c>
      <c r="C6" s="102" t="s">
        <v>121</v>
      </c>
      <c r="D6" s="103" t="s">
        <v>205</v>
      </c>
      <c r="E6" s="103" t="s">
        <v>385</v>
      </c>
      <c r="F6" s="101" t="s">
        <v>387</v>
      </c>
      <c r="G6" s="104">
        <v>470</v>
      </c>
      <c r="H6" s="102" t="s">
        <v>308</v>
      </c>
      <c r="I6" s="98" t="s">
        <v>386</v>
      </c>
      <c r="J6" s="98" t="s">
        <v>340</v>
      </c>
      <c r="K6" s="98" t="s">
        <v>625</v>
      </c>
      <c r="L6" s="98" t="s">
        <v>199</v>
      </c>
      <c r="M6" s="98" t="s">
        <v>199</v>
      </c>
      <c r="N6" s="101"/>
      <c r="O6" s="101"/>
    </row>
    <row r="7" spans="1:15" s="107" customFormat="1" ht="45" x14ac:dyDescent="0.25">
      <c r="A7" s="100" t="s">
        <v>16</v>
      </c>
      <c r="B7" s="101" t="s">
        <v>118</v>
      </c>
      <c r="C7" s="102" t="s">
        <v>122</v>
      </c>
      <c r="D7" s="103" t="s">
        <v>206</v>
      </c>
      <c r="E7" s="103" t="s">
        <v>388</v>
      </c>
      <c r="F7" s="101" t="s">
        <v>389</v>
      </c>
      <c r="G7" s="104">
        <v>9</v>
      </c>
      <c r="H7" s="102" t="s">
        <v>308</v>
      </c>
      <c r="I7" s="98" t="s">
        <v>390</v>
      </c>
      <c r="J7" s="98" t="s">
        <v>340</v>
      </c>
      <c r="K7" s="98" t="s">
        <v>626</v>
      </c>
      <c r="L7" s="98" t="s">
        <v>199</v>
      </c>
      <c r="M7" s="98" t="s">
        <v>199</v>
      </c>
      <c r="N7" s="101"/>
      <c r="O7" s="101"/>
    </row>
    <row r="8" spans="1:15" s="107" customFormat="1" ht="60" x14ac:dyDescent="0.25">
      <c r="A8" s="100" t="s">
        <v>17</v>
      </c>
      <c r="B8" s="101" t="s">
        <v>118</v>
      </c>
      <c r="C8" s="102" t="s">
        <v>123</v>
      </c>
      <c r="D8" s="103" t="s">
        <v>207</v>
      </c>
      <c r="E8" s="103" t="s">
        <v>391</v>
      </c>
      <c r="F8" s="101" t="s">
        <v>392</v>
      </c>
      <c r="G8" s="104">
        <v>3908</v>
      </c>
      <c r="H8" s="102" t="s">
        <v>308</v>
      </c>
      <c r="I8" s="98" t="s">
        <v>393</v>
      </c>
      <c r="J8" s="98" t="s">
        <v>340</v>
      </c>
      <c r="K8" s="98" t="s">
        <v>627</v>
      </c>
      <c r="L8" s="98" t="s">
        <v>199</v>
      </c>
      <c r="M8" s="98" t="s">
        <v>2553</v>
      </c>
      <c r="N8" s="98" t="s">
        <v>2554</v>
      </c>
      <c r="O8" s="101"/>
    </row>
    <row r="9" spans="1:15" s="107" customFormat="1" ht="45" x14ac:dyDescent="0.25">
      <c r="A9" s="100" t="s">
        <v>18</v>
      </c>
      <c r="B9" s="101" t="s">
        <v>118</v>
      </c>
      <c r="C9" s="102" t="s">
        <v>124</v>
      </c>
      <c r="D9" s="103" t="s">
        <v>208</v>
      </c>
      <c r="E9" s="103" t="s">
        <v>395</v>
      </c>
      <c r="F9" s="101" t="s">
        <v>396</v>
      </c>
      <c r="G9" s="104">
        <v>703</v>
      </c>
      <c r="H9" s="102" t="s">
        <v>308</v>
      </c>
      <c r="I9" s="98" t="s">
        <v>397</v>
      </c>
      <c r="J9" s="98" t="s">
        <v>340</v>
      </c>
      <c r="K9" s="98" t="s">
        <v>628</v>
      </c>
      <c r="L9" s="98" t="s">
        <v>199</v>
      </c>
      <c r="M9" s="98" t="s">
        <v>199</v>
      </c>
      <c r="N9" s="101"/>
      <c r="O9" s="101"/>
    </row>
    <row r="10" spans="1:15" s="107" customFormat="1" ht="60" x14ac:dyDescent="0.25">
      <c r="A10" s="100" t="s">
        <v>19</v>
      </c>
      <c r="B10" s="101" t="s">
        <v>118</v>
      </c>
      <c r="C10" s="102" t="s">
        <v>123</v>
      </c>
      <c r="D10" s="103" t="s">
        <v>209</v>
      </c>
      <c r="E10" s="103" t="s">
        <v>398</v>
      </c>
      <c r="F10" s="101" t="s">
        <v>399</v>
      </c>
      <c r="G10" s="104">
        <v>8189</v>
      </c>
      <c r="H10" s="102" t="s">
        <v>309</v>
      </c>
      <c r="I10" s="98" t="s">
        <v>393</v>
      </c>
      <c r="J10" s="98" t="s">
        <v>340</v>
      </c>
      <c r="K10" s="98" t="s">
        <v>629</v>
      </c>
      <c r="L10" s="98" t="s">
        <v>199</v>
      </c>
      <c r="M10" s="98" t="s">
        <v>2555</v>
      </c>
      <c r="N10" s="98" t="s">
        <v>2556</v>
      </c>
      <c r="O10" s="101"/>
    </row>
    <row r="11" spans="1:15" s="107" customFormat="1" ht="45" x14ac:dyDescent="0.25">
      <c r="A11" s="100" t="s">
        <v>20</v>
      </c>
      <c r="B11" s="101" t="s">
        <v>118</v>
      </c>
      <c r="C11" s="102" t="s">
        <v>125</v>
      </c>
      <c r="D11" s="103" t="s">
        <v>210</v>
      </c>
      <c r="E11" s="103" t="s">
        <v>400</v>
      </c>
      <c r="F11" s="101" t="s">
        <v>402</v>
      </c>
      <c r="G11" s="104">
        <v>54614</v>
      </c>
      <c r="H11" s="102" t="s">
        <v>308</v>
      </c>
      <c r="I11" s="98" t="s">
        <v>401</v>
      </c>
      <c r="J11" s="98" t="s">
        <v>340</v>
      </c>
      <c r="K11" s="98" t="s">
        <v>630</v>
      </c>
      <c r="L11" s="98" t="s">
        <v>199</v>
      </c>
      <c r="M11" s="98" t="s">
        <v>199</v>
      </c>
      <c r="N11" s="101"/>
      <c r="O11" s="101"/>
    </row>
    <row r="12" spans="1:15" s="107" customFormat="1" ht="45" x14ac:dyDescent="0.25">
      <c r="A12" s="100" t="s">
        <v>21</v>
      </c>
      <c r="B12" s="101" t="s">
        <v>118</v>
      </c>
      <c r="C12" s="102" t="s">
        <v>126</v>
      </c>
      <c r="D12" s="103" t="s">
        <v>211</v>
      </c>
      <c r="E12" s="103" t="s">
        <v>403</v>
      </c>
      <c r="F12" s="101" t="s">
        <v>405</v>
      </c>
      <c r="G12" s="104">
        <v>1152</v>
      </c>
      <c r="H12" s="102" t="s">
        <v>308</v>
      </c>
      <c r="I12" s="98" t="s">
        <v>404</v>
      </c>
      <c r="J12" s="102" t="s">
        <v>310</v>
      </c>
      <c r="K12" s="98" t="s">
        <v>624</v>
      </c>
      <c r="L12" s="102" t="s">
        <v>345</v>
      </c>
      <c r="M12" s="99"/>
      <c r="N12" s="101"/>
      <c r="O12" s="101"/>
    </row>
    <row r="13" spans="1:15" s="107" customFormat="1" ht="45" x14ac:dyDescent="0.25">
      <c r="A13" s="100" t="s">
        <v>22</v>
      </c>
      <c r="B13" s="101" t="s">
        <v>118</v>
      </c>
      <c r="C13" s="102" t="s">
        <v>127</v>
      </c>
      <c r="D13" s="103" t="s">
        <v>212</v>
      </c>
      <c r="E13" s="103" t="s">
        <v>406</v>
      </c>
      <c r="F13" s="101" t="s">
        <v>407</v>
      </c>
      <c r="G13" s="104">
        <v>191</v>
      </c>
      <c r="H13" s="102" t="s">
        <v>308</v>
      </c>
      <c r="I13" s="98" t="s">
        <v>404</v>
      </c>
      <c r="J13" s="98" t="s">
        <v>340</v>
      </c>
      <c r="K13" s="98" t="s">
        <v>631</v>
      </c>
      <c r="L13" s="98" t="s">
        <v>199</v>
      </c>
      <c r="M13" s="98" t="s">
        <v>2557</v>
      </c>
      <c r="N13" s="101"/>
      <c r="O13" s="101"/>
    </row>
    <row r="14" spans="1:15" s="107" customFormat="1" ht="90" x14ac:dyDescent="0.25">
      <c r="A14" s="100" t="s">
        <v>23</v>
      </c>
      <c r="B14" s="101" t="s">
        <v>118</v>
      </c>
      <c r="C14" s="102" t="s">
        <v>128</v>
      </c>
      <c r="D14" s="103" t="s">
        <v>213</v>
      </c>
      <c r="E14" s="103" t="s">
        <v>408</v>
      </c>
      <c r="F14" s="101" t="s">
        <v>410</v>
      </c>
      <c r="G14" s="104">
        <v>2673</v>
      </c>
      <c r="H14" s="102" t="s">
        <v>308</v>
      </c>
      <c r="I14" s="98" t="s">
        <v>409</v>
      </c>
      <c r="J14" s="98" t="s">
        <v>340</v>
      </c>
      <c r="K14" s="98" t="s">
        <v>632</v>
      </c>
      <c r="L14" s="98" t="s">
        <v>199</v>
      </c>
      <c r="M14" s="108" t="s">
        <v>2558</v>
      </c>
      <c r="N14" s="101"/>
      <c r="O14" s="101"/>
    </row>
    <row r="15" spans="1:15" s="107" customFormat="1" ht="60" x14ac:dyDescent="0.25">
      <c r="A15" s="100" t="s">
        <v>24</v>
      </c>
      <c r="B15" s="101" t="s">
        <v>118</v>
      </c>
      <c r="C15" s="102" t="s">
        <v>129</v>
      </c>
      <c r="D15" s="103" t="s">
        <v>214</v>
      </c>
      <c r="E15" s="103" t="s">
        <v>411</v>
      </c>
      <c r="F15" s="101" t="s">
        <v>412</v>
      </c>
      <c r="G15" s="104">
        <v>86</v>
      </c>
      <c r="H15" s="102" t="s">
        <v>308</v>
      </c>
      <c r="I15" s="98" t="s">
        <v>413</v>
      </c>
      <c r="J15" s="102" t="s">
        <v>311</v>
      </c>
      <c r="K15" s="98" t="s">
        <v>633</v>
      </c>
      <c r="L15" s="102" t="s">
        <v>346</v>
      </c>
      <c r="M15" s="99"/>
      <c r="N15" s="101"/>
      <c r="O15" s="101"/>
    </row>
    <row r="16" spans="1:15" s="107" customFormat="1" ht="60" x14ac:dyDescent="0.25">
      <c r="A16" s="100" t="s">
        <v>25</v>
      </c>
      <c r="B16" s="101" t="s">
        <v>118</v>
      </c>
      <c r="C16" s="102" t="s">
        <v>130</v>
      </c>
      <c r="D16" s="103" t="s">
        <v>215</v>
      </c>
      <c r="E16" s="103" t="s">
        <v>414</v>
      </c>
      <c r="F16" s="101" t="s">
        <v>415</v>
      </c>
      <c r="G16" s="104">
        <v>9316</v>
      </c>
      <c r="H16" s="102" t="s">
        <v>341</v>
      </c>
      <c r="I16" s="98" t="s">
        <v>416</v>
      </c>
      <c r="J16" s="98" t="s">
        <v>340</v>
      </c>
      <c r="K16" s="98" t="s">
        <v>634</v>
      </c>
      <c r="L16" s="98" t="s">
        <v>199</v>
      </c>
      <c r="M16" s="98" t="s">
        <v>199</v>
      </c>
      <c r="N16" s="101"/>
      <c r="O16" s="101"/>
    </row>
    <row r="17" spans="1:16" s="107" customFormat="1" ht="120" x14ac:dyDescent="0.25">
      <c r="A17" s="100" t="s">
        <v>26</v>
      </c>
      <c r="B17" s="101" t="s">
        <v>118</v>
      </c>
      <c r="C17" s="102" t="s">
        <v>131</v>
      </c>
      <c r="D17" s="103" t="s">
        <v>216</v>
      </c>
      <c r="E17" s="103" t="s">
        <v>417</v>
      </c>
      <c r="F17" s="101" t="s">
        <v>419</v>
      </c>
      <c r="G17" s="104">
        <v>2253</v>
      </c>
      <c r="H17" s="102" t="s">
        <v>309</v>
      </c>
      <c r="I17" s="98" t="s">
        <v>418</v>
      </c>
      <c r="J17" s="98" t="s">
        <v>340</v>
      </c>
      <c r="K17" s="98" t="s">
        <v>635</v>
      </c>
      <c r="L17" s="98" t="s">
        <v>199</v>
      </c>
      <c r="M17" s="98" t="s">
        <v>2559</v>
      </c>
      <c r="N17" s="101"/>
      <c r="O17" s="101"/>
    </row>
    <row r="18" spans="1:16" s="107" customFormat="1" ht="60" x14ac:dyDescent="0.25">
      <c r="A18" s="100" t="s">
        <v>27</v>
      </c>
      <c r="B18" s="101" t="s">
        <v>118</v>
      </c>
      <c r="C18" s="102" t="s">
        <v>132</v>
      </c>
      <c r="D18" s="103" t="s">
        <v>217</v>
      </c>
      <c r="E18" s="103" t="s">
        <v>420</v>
      </c>
      <c r="F18" s="101" t="s">
        <v>421</v>
      </c>
      <c r="G18" s="104">
        <v>19744</v>
      </c>
      <c r="H18" s="102" t="s">
        <v>308</v>
      </c>
      <c r="I18" s="98" t="s">
        <v>422</v>
      </c>
      <c r="J18" s="102" t="s">
        <v>312</v>
      </c>
      <c r="K18" s="98" t="s">
        <v>624</v>
      </c>
      <c r="L18" s="102" t="s">
        <v>343</v>
      </c>
      <c r="M18" s="99" t="s">
        <v>2560</v>
      </c>
      <c r="N18" s="101"/>
      <c r="O18" s="101"/>
    </row>
    <row r="19" spans="1:16" s="107" customFormat="1" ht="45" x14ac:dyDescent="0.25">
      <c r="A19" s="100" t="s">
        <v>28</v>
      </c>
      <c r="B19" s="101" t="s">
        <v>118</v>
      </c>
      <c r="C19" s="102" t="s">
        <v>133</v>
      </c>
      <c r="D19" s="103" t="s">
        <v>218</v>
      </c>
      <c r="E19" s="103" t="s">
        <v>423</v>
      </c>
      <c r="F19" s="101" t="s">
        <v>425</v>
      </c>
      <c r="G19" s="104">
        <v>3647</v>
      </c>
      <c r="H19" s="102" t="s">
        <v>308</v>
      </c>
      <c r="I19" s="98" t="s">
        <v>424</v>
      </c>
      <c r="J19" s="102" t="s">
        <v>313</v>
      </c>
      <c r="K19" s="98" t="s">
        <v>624</v>
      </c>
      <c r="L19" s="102" t="s">
        <v>636</v>
      </c>
      <c r="M19" s="99" t="s">
        <v>2561</v>
      </c>
      <c r="N19" s="101"/>
      <c r="O19" s="101"/>
    </row>
    <row r="20" spans="1:16" s="107" customFormat="1" ht="45" x14ac:dyDescent="0.25">
      <c r="A20" s="100" t="s">
        <v>29</v>
      </c>
      <c r="B20" s="101" t="s">
        <v>118</v>
      </c>
      <c r="C20" s="102" t="s">
        <v>134</v>
      </c>
      <c r="D20" s="103" t="s">
        <v>219</v>
      </c>
      <c r="E20" s="103" t="s">
        <v>426</v>
      </c>
      <c r="F20" s="101" t="s">
        <v>427</v>
      </c>
      <c r="G20" s="104">
        <v>3811</v>
      </c>
      <c r="H20" s="102" t="s">
        <v>308</v>
      </c>
      <c r="I20" s="98" t="s">
        <v>428</v>
      </c>
      <c r="J20" s="98" t="s">
        <v>340</v>
      </c>
      <c r="K20" s="98" t="s">
        <v>624</v>
      </c>
      <c r="L20" s="98" t="s">
        <v>199</v>
      </c>
      <c r="M20" s="98" t="s">
        <v>2562</v>
      </c>
      <c r="N20" s="101"/>
      <c r="O20" s="101"/>
    </row>
    <row r="21" spans="1:16" s="107" customFormat="1" ht="45" x14ac:dyDescent="0.25">
      <c r="A21" s="100" t="s">
        <v>30</v>
      </c>
      <c r="B21" s="101" t="s">
        <v>118</v>
      </c>
      <c r="C21" s="102" t="s">
        <v>135</v>
      </c>
      <c r="D21" s="103" t="s">
        <v>220</v>
      </c>
      <c r="E21" s="103" t="s">
        <v>429</v>
      </c>
      <c r="F21" s="101" t="s">
        <v>430</v>
      </c>
      <c r="G21" s="104">
        <v>2000</v>
      </c>
      <c r="H21" s="102" t="s">
        <v>308</v>
      </c>
      <c r="I21" s="98" t="s">
        <v>409</v>
      </c>
      <c r="J21" s="98" t="s">
        <v>340</v>
      </c>
      <c r="K21" s="98" t="s">
        <v>624</v>
      </c>
      <c r="L21" s="98" t="s">
        <v>199</v>
      </c>
      <c r="M21" s="98" t="s">
        <v>2563</v>
      </c>
      <c r="N21" s="101"/>
      <c r="O21" s="101"/>
    </row>
    <row r="22" spans="1:16" s="107" customFormat="1" ht="90" x14ac:dyDescent="0.25">
      <c r="A22" s="100" t="s">
        <v>31</v>
      </c>
      <c r="B22" s="101" t="s">
        <v>118</v>
      </c>
      <c r="C22" s="102" t="s">
        <v>136</v>
      </c>
      <c r="D22" s="103" t="s">
        <v>221</v>
      </c>
      <c r="E22" s="103" t="s">
        <v>431</v>
      </c>
      <c r="F22" s="101" t="s">
        <v>432</v>
      </c>
      <c r="G22" s="104">
        <v>4695</v>
      </c>
      <c r="H22" s="102" t="s">
        <v>341</v>
      </c>
      <c r="I22" s="98" t="s">
        <v>433</v>
      </c>
      <c r="J22" s="98" t="s">
        <v>340</v>
      </c>
      <c r="K22" s="98" t="s">
        <v>637</v>
      </c>
      <c r="L22" s="98" t="s">
        <v>199</v>
      </c>
      <c r="M22" s="98" t="s">
        <v>2564</v>
      </c>
      <c r="N22" s="101"/>
      <c r="O22" s="101"/>
    </row>
    <row r="23" spans="1:16" s="107" customFormat="1" ht="60" x14ac:dyDescent="0.25">
      <c r="A23" s="100" t="s">
        <v>32</v>
      </c>
      <c r="B23" s="101" t="s">
        <v>118</v>
      </c>
      <c r="C23" s="102" t="s">
        <v>137</v>
      </c>
      <c r="D23" s="103" t="s">
        <v>222</v>
      </c>
      <c r="E23" s="103" t="s">
        <v>434</v>
      </c>
      <c r="F23" s="101" t="s">
        <v>436</v>
      </c>
      <c r="G23" s="104">
        <v>6078</v>
      </c>
      <c r="H23" s="102" t="s">
        <v>308</v>
      </c>
      <c r="I23" s="98" t="s">
        <v>435</v>
      </c>
      <c r="J23" s="102" t="s">
        <v>314</v>
      </c>
      <c r="K23" s="98" t="s">
        <v>624</v>
      </c>
      <c r="L23" s="102" t="s">
        <v>347</v>
      </c>
      <c r="M23" s="99" t="s">
        <v>2565</v>
      </c>
      <c r="N23" s="101"/>
      <c r="O23" s="101"/>
    </row>
    <row r="24" spans="1:16" s="107" customFormat="1" ht="195" x14ac:dyDescent="0.25">
      <c r="A24" s="100" t="s">
        <v>33</v>
      </c>
      <c r="B24" s="101" t="s">
        <v>118</v>
      </c>
      <c r="C24" s="102" t="s">
        <v>138</v>
      </c>
      <c r="D24" s="103" t="s">
        <v>223</v>
      </c>
      <c r="E24" s="103" t="s">
        <v>437</v>
      </c>
      <c r="F24" s="101" t="s">
        <v>439</v>
      </c>
      <c r="G24" s="104">
        <v>28163</v>
      </c>
      <c r="H24" s="102" t="s">
        <v>308</v>
      </c>
      <c r="I24" s="109" t="s">
        <v>438</v>
      </c>
      <c r="J24" s="102" t="s">
        <v>315</v>
      </c>
      <c r="K24" s="98" t="s">
        <v>624</v>
      </c>
      <c r="L24" s="102" t="s">
        <v>348</v>
      </c>
      <c r="M24" s="99" t="s">
        <v>2566</v>
      </c>
      <c r="N24" s="101"/>
      <c r="O24" s="101"/>
    </row>
    <row r="25" spans="1:16" s="110" customFormat="1" ht="75" x14ac:dyDescent="0.25">
      <c r="A25" s="100" t="s">
        <v>34</v>
      </c>
      <c r="B25" s="101" t="s">
        <v>118</v>
      </c>
      <c r="C25" s="102" t="s">
        <v>139</v>
      </c>
      <c r="D25" s="103" t="s">
        <v>224</v>
      </c>
      <c r="E25" s="103" t="s">
        <v>440</v>
      </c>
      <c r="F25" s="101" t="s">
        <v>441</v>
      </c>
      <c r="G25" s="104">
        <v>22322</v>
      </c>
      <c r="H25" s="102" t="s">
        <v>308</v>
      </c>
      <c r="I25" s="98" t="s">
        <v>442</v>
      </c>
      <c r="J25" s="102" t="s">
        <v>316</v>
      </c>
      <c r="K25" s="98" t="s">
        <v>624</v>
      </c>
      <c r="L25" s="102" t="s">
        <v>349</v>
      </c>
      <c r="M25" s="99" t="s">
        <v>2567</v>
      </c>
      <c r="N25" s="101"/>
      <c r="O25" s="101"/>
      <c r="P25" s="107"/>
    </row>
    <row r="26" spans="1:16" s="110" customFormat="1" ht="45" x14ac:dyDescent="0.25">
      <c r="A26" s="100" t="s">
        <v>35</v>
      </c>
      <c r="B26" s="101" t="s">
        <v>118</v>
      </c>
      <c r="C26" s="102" t="s">
        <v>140</v>
      </c>
      <c r="D26" s="103" t="s">
        <v>225</v>
      </c>
      <c r="E26" s="103" t="s">
        <v>443</v>
      </c>
      <c r="F26" s="101" t="s">
        <v>444</v>
      </c>
      <c r="G26" s="104">
        <v>393</v>
      </c>
      <c r="H26" s="102" t="s">
        <v>308</v>
      </c>
      <c r="I26" s="98" t="s">
        <v>453</v>
      </c>
      <c r="J26" s="98" t="s">
        <v>340</v>
      </c>
      <c r="K26" s="98" t="s">
        <v>638</v>
      </c>
      <c r="L26" s="98" t="s">
        <v>199</v>
      </c>
      <c r="M26" s="98" t="s">
        <v>2568</v>
      </c>
      <c r="N26" s="101"/>
      <c r="O26" s="101"/>
      <c r="P26" s="107"/>
    </row>
    <row r="27" spans="1:16" s="110" customFormat="1" ht="60" x14ac:dyDescent="0.25">
      <c r="A27" s="100" t="s">
        <v>36</v>
      </c>
      <c r="B27" s="101" t="s">
        <v>118</v>
      </c>
      <c r="C27" s="102" t="s">
        <v>140</v>
      </c>
      <c r="D27" s="103" t="s">
        <v>226</v>
      </c>
      <c r="E27" s="103" t="s">
        <v>445</v>
      </c>
      <c r="F27" s="101" t="s">
        <v>446</v>
      </c>
      <c r="G27" s="104">
        <v>394</v>
      </c>
      <c r="H27" s="102" t="s">
        <v>308</v>
      </c>
      <c r="I27" s="98" t="s">
        <v>453</v>
      </c>
      <c r="J27" s="98" t="s">
        <v>340</v>
      </c>
      <c r="K27" s="98" t="s">
        <v>638</v>
      </c>
      <c r="L27" s="98" t="s">
        <v>199</v>
      </c>
      <c r="M27" s="98" t="s">
        <v>2569</v>
      </c>
      <c r="N27" s="101"/>
      <c r="O27" s="101"/>
      <c r="P27" s="107"/>
    </row>
    <row r="28" spans="1:16" s="110" customFormat="1" ht="45" x14ac:dyDescent="0.25">
      <c r="A28" s="100" t="s">
        <v>37</v>
      </c>
      <c r="B28" s="101" t="s">
        <v>118</v>
      </c>
      <c r="C28" s="102" t="s">
        <v>140</v>
      </c>
      <c r="D28" s="103" t="s">
        <v>227</v>
      </c>
      <c r="E28" s="103" t="s">
        <v>445</v>
      </c>
      <c r="F28" s="101" t="s">
        <v>447</v>
      </c>
      <c r="G28" s="104">
        <v>326</v>
      </c>
      <c r="H28" s="102" t="s">
        <v>308</v>
      </c>
      <c r="I28" s="98" t="s">
        <v>453</v>
      </c>
      <c r="J28" s="98" t="s">
        <v>340</v>
      </c>
      <c r="K28" s="98" t="s">
        <v>638</v>
      </c>
      <c r="L28" s="98" t="s">
        <v>199</v>
      </c>
      <c r="M28" s="98" t="s">
        <v>2570</v>
      </c>
      <c r="N28" s="101"/>
      <c r="O28" s="101"/>
      <c r="P28" s="107"/>
    </row>
    <row r="29" spans="1:16" s="110" customFormat="1" ht="45" x14ac:dyDescent="0.25">
      <c r="A29" s="100" t="s">
        <v>38</v>
      </c>
      <c r="B29" s="101" t="s">
        <v>118</v>
      </c>
      <c r="C29" s="102" t="s">
        <v>140</v>
      </c>
      <c r="D29" s="103" t="s">
        <v>228</v>
      </c>
      <c r="E29" s="103" t="s">
        <v>448</v>
      </c>
      <c r="F29" s="101" t="s">
        <v>449</v>
      </c>
      <c r="G29" s="104">
        <v>80</v>
      </c>
      <c r="H29" s="102" t="s">
        <v>308</v>
      </c>
      <c r="I29" s="98" t="s">
        <v>453</v>
      </c>
      <c r="J29" s="98" t="s">
        <v>340</v>
      </c>
      <c r="K29" s="98" t="s">
        <v>638</v>
      </c>
      <c r="L29" s="98" t="s">
        <v>199</v>
      </c>
      <c r="M29" s="98" t="s">
        <v>2571</v>
      </c>
      <c r="N29" s="101"/>
      <c r="O29" s="101"/>
      <c r="P29" s="107"/>
    </row>
    <row r="30" spans="1:16" s="110" customFormat="1" ht="45" x14ac:dyDescent="0.25">
      <c r="A30" s="100" t="s">
        <v>39</v>
      </c>
      <c r="B30" s="101" t="s">
        <v>118</v>
      </c>
      <c r="C30" s="102" t="s">
        <v>140</v>
      </c>
      <c r="D30" s="103" t="s">
        <v>229</v>
      </c>
      <c r="E30" s="103" t="s">
        <v>448</v>
      </c>
      <c r="F30" s="101" t="s">
        <v>450</v>
      </c>
      <c r="G30" s="104">
        <v>80</v>
      </c>
      <c r="H30" s="102" t="s">
        <v>308</v>
      </c>
      <c r="I30" s="98" t="s">
        <v>453</v>
      </c>
      <c r="J30" s="98" t="s">
        <v>340</v>
      </c>
      <c r="K30" s="98" t="s">
        <v>638</v>
      </c>
      <c r="L30" s="98" t="s">
        <v>199</v>
      </c>
      <c r="M30" s="98" t="s">
        <v>2572</v>
      </c>
      <c r="N30" s="101"/>
      <c r="O30" s="101"/>
      <c r="P30" s="107"/>
    </row>
    <row r="31" spans="1:16" s="110" customFormat="1" ht="45" x14ac:dyDescent="0.25">
      <c r="A31" s="100" t="s">
        <v>40</v>
      </c>
      <c r="B31" s="101" t="s">
        <v>118</v>
      </c>
      <c r="C31" s="102" t="s">
        <v>141</v>
      </c>
      <c r="D31" s="103" t="s">
        <v>230</v>
      </c>
      <c r="E31" s="103" t="s">
        <v>451</v>
      </c>
      <c r="F31" s="101" t="s">
        <v>454</v>
      </c>
      <c r="G31" s="104">
        <v>1000</v>
      </c>
      <c r="H31" s="102" t="s">
        <v>308</v>
      </c>
      <c r="I31" s="98" t="s">
        <v>452</v>
      </c>
      <c r="J31" s="98" t="s">
        <v>340</v>
      </c>
      <c r="K31" s="98" t="s">
        <v>639</v>
      </c>
      <c r="L31" s="98" t="s">
        <v>199</v>
      </c>
      <c r="M31" s="98" t="s">
        <v>2573</v>
      </c>
      <c r="N31" s="101"/>
      <c r="O31" s="101"/>
      <c r="P31" s="107"/>
    </row>
    <row r="32" spans="1:16" s="110" customFormat="1" ht="45" x14ac:dyDescent="0.25">
      <c r="A32" s="100" t="s">
        <v>41</v>
      </c>
      <c r="B32" s="101" t="s">
        <v>118</v>
      </c>
      <c r="C32" s="102" t="s">
        <v>140</v>
      </c>
      <c r="D32" s="103" t="s">
        <v>231</v>
      </c>
      <c r="E32" s="103" t="s">
        <v>443</v>
      </c>
      <c r="F32" s="101" t="s">
        <v>455</v>
      </c>
      <c r="G32" s="104">
        <v>327</v>
      </c>
      <c r="H32" s="102" t="s">
        <v>308</v>
      </c>
      <c r="I32" s="98" t="s">
        <v>453</v>
      </c>
      <c r="J32" s="98" t="s">
        <v>340</v>
      </c>
      <c r="K32" s="98" t="s">
        <v>638</v>
      </c>
      <c r="L32" s="98" t="s">
        <v>199</v>
      </c>
      <c r="M32" s="98"/>
      <c r="N32" s="101"/>
      <c r="O32" s="101"/>
      <c r="P32" s="107"/>
    </row>
    <row r="33" spans="1:16" s="110" customFormat="1" ht="90" x14ac:dyDescent="0.25">
      <c r="A33" s="100" t="s">
        <v>42</v>
      </c>
      <c r="B33" s="101" t="s">
        <v>118</v>
      </c>
      <c r="C33" s="102" t="s">
        <v>142</v>
      </c>
      <c r="D33" s="103" t="s">
        <v>232</v>
      </c>
      <c r="E33" s="103" t="s">
        <v>456</v>
      </c>
      <c r="F33" s="101" t="s">
        <v>458</v>
      </c>
      <c r="G33" s="104">
        <v>716</v>
      </c>
      <c r="H33" s="102" t="s">
        <v>308</v>
      </c>
      <c r="I33" s="98" t="s">
        <v>457</v>
      </c>
      <c r="J33" s="98" t="s">
        <v>340</v>
      </c>
      <c r="K33" s="98" t="s">
        <v>638</v>
      </c>
      <c r="L33" s="98" t="s">
        <v>199</v>
      </c>
      <c r="M33" s="98" t="s">
        <v>2574</v>
      </c>
      <c r="N33" s="101"/>
      <c r="O33" s="101"/>
      <c r="P33" s="107"/>
    </row>
    <row r="34" spans="1:16" s="110" customFormat="1" ht="90" x14ac:dyDescent="0.25">
      <c r="A34" s="100" t="s">
        <v>43</v>
      </c>
      <c r="B34" s="101" t="s">
        <v>118</v>
      </c>
      <c r="C34" s="102" t="s">
        <v>143</v>
      </c>
      <c r="D34" s="103" t="s">
        <v>233</v>
      </c>
      <c r="E34" s="103" t="s">
        <v>459</v>
      </c>
      <c r="F34" s="101" t="s">
        <v>460</v>
      </c>
      <c r="G34" s="104">
        <v>2455</v>
      </c>
      <c r="H34" s="102" t="s">
        <v>342</v>
      </c>
      <c r="I34" s="98" t="s">
        <v>457</v>
      </c>
      <c r="J34" s="98" t="s">
        <v>340</v>
      </c>
      <c r="K34" s="98" t="s">
        <v>638</v>
      </c>
      <c r="L34" s="98" t="s">
        <v>199</v>
      </c>
      <c r="M34" s="98" t="s">
        <v>199</v>
      </c>
      <c r="N34" s="101"/>
      <c r="O34" s="101"/>
      <c r="P34" s="107"/>
    </row>
    <row r="35" spans="1:16" s="110" customFormat="1" ht="45" x14ac:dyDescent="0.25">
      <c r="A35" s="100" t="s">
        <v>44</v>
      </c>
      <c r="B35" s="101" t="s">
        <v>118</v>
      </c>
      <c r="C35" s="102" t="s">
        <v>144</v>
      </c>
      <c r="D35" s="103" t="s">
        <v>234</v>
      </c>
      <c r="E35" s="103" t="s">
        <v>461</v>
      </c>
      <c r="F35" s="101" t="s">
        <v>462</v>
      </c>
      <c r="G35" s="104">
        <v>29</v>
      </c>
      <c r="H35" s="102" t="s">
        <v>309</v>
      </c>
      <c r="I35" s="98" t="s">
        <v>409</v>
      </c>
      <c r="J35" s="98" t="s">
        <v>340</v>
      </c>
      <c r="K35" s="98" t="s">
        <v>624</v>
      </c>
      <c r="L35" s="98" t="s">
        <v>199</v>
      </c>
      <c r="M35" s="98" t="s">
        <v>199</v>
      </c>
      <c r="N35" s="101"/>
      <c r="O35" s="101"/>
      <c r="P35" s="107"/>
    </row>
    <row r="36" spans="1:16" s="110" customFormat="1" ht="45" x14ac:dyDescent="0.25">
      <c r="A36" s="100" t="s">
        <v>45</v>
      </c>
      <c r="B36" s="101" t="s">
        <v>118</v>
      </c>
      <c r="C36" s="102" t="s">
        <v>145</v>
      </c>
      <c r="D36" s="103" t="s">
        <v>235</v>
      </c>
      <c r="E36" s="111">
        <v>45459</v>
      </c>
      <c r="F36" s="101" t="s">
        <v>463</v>
      </c>
      <c r="G36" s="104">
        <v>2000</v>
      </c>
      <c r="H36" s="102" t="s">
        <v>308</v>
      </c>
      <c r="I36" s="98" t="s">
        <v>404</v>
      </c>
      <c r="J36" s="102" t="s">
        <v>310</v>
      </c>
      <c r="K36" s="102" t="s">
        <v>350</v>
      </c>
      <c r="L36" s="102" t="s">
        <v>350</v>
      </c>
      <c r="M36" s="99"/>
      <c r="N36" s="101"/>
      <c r="O36" s="101"/>
      <c r="P36" s="107"/>
    </row>
    <row r="37" spans="1:16" s="110" customFormat="1" ht="60" x14ac:dyDescent="0.25">
      <c r="A37" s="100" t="s">
        <v>46</v>
      </c>
      <c r="B37" s="101" t="s">
        <v>118</v>
      </c>
      <c r="C37" s="102" t="s">
        <v>146</v>
      </c>
      <c r="D37" s="103" t="s">
        <v>236</v>
      </c>
      <c r="E37" s="103" t="s">
        <v>429</v>
      </c>
      <c r="F37" s="101" t="s">
        <v>464</v>
      </c>
      <c r="G37" s="104">
        <v>318</v>
      </c>
      <c r="H37" s="102" t="s">
        <v>308</v>
      </c>
      <c r="I37" s="98" t="s">
        <v>409</v>
      </c>
      <c r="J37" s="98" t="s">
        <v>340</v>
      </c>
      <c r="K37" s="98" t="s">
        <v>640</v>
      </c>
      <c r="L37" s="98" t="s">
        <v>199</v>
      </c>
      <c r="M37" s="98" t="s">
        <v>199</v>
      </c>
      <c r="N37" s="101"/>
      <c r="O37" s="101"/>
      <c r="P37" s="107"/>
    </row>
    <row r="38" spans="1:16" s="110" customFormat="1" ht="45" x14ac:dyDescent="0.25">
      <c r="A38" s="100" t="s">
        <v>47</v>
      </c>
      <c r="B38" s="101" t="s">
        <v>118</v>
      </c>
      <c r="C38" s="102" t="s">
        <v>147</v>
      </c>
      <c r="D38" s="103" t="s">
        <v>237</v>
      </c>
      <c r="E38" s="103" t="s">
        <v>465</v>
      </c>
      <c r="F38" s="101" t="s">
        <v>467</v>
      </c>
      <c r="G38" s="104">
        <v>6264</v>
      </c>
      <c r="H38" s="102" t="s">
        <v>308</v>
      </c>
      <c r="I38" s="98" t="s">
        <v>466</v>
      </c>
      <c r="J38" s="98" t="s">
        <v>340</v>
      </c>
      <c r="K38" s="98" t="s">
        <v>641</v>
      </c>
      <c r="L38" s="98" t="s">
        <v>199</v>
      </c>
      <c r="M38" s="98" t="s">
        <v>199</v>
      </c>
      <c r="N38" s="101"/>
      <c r="O38" s="101"/>
      <c r="P38" s="107"/>
    </row>
    <row r="39" spans="1:16" s="110" customFormat="1" ht="45" x14ac:dyDescent="0.25">
      <c r="A39" s="100" t="s">
        <v>48</v>
      </c>
      <c r="B39" s="101" t="s">
        <v>118</v>
      </c>
      <c r="C39" s="102" t="s">
        <v>147</v>
      </c>
      <c r="D39" s="103" t="s">
        <v>238</v>
      </c>
      <c r="E39" s="103" t="s">
        <v>468</v>
      </c>
      <c r="F39" s="101" t="s">
        <v>469</v>
      </c>
      <c r="G39" s="104">
        <v>6441</v>
      </c>
      <c r="H39" s="102" t="s">
        <v>308</v>
      </c>
      <c r="I39" s="98" t="s">
        <v>466</v>
      </c>
      <c r="J39" s="98" t="s">
        <v>340</v>
      </c>
      <c r="K39" s="98" t="s">
        <v>641</v>
      </c>
      <c r="L39" s="98" t="s">
        <v>199</v>
      </c>
      <c r="M39" s="98" t="s">
        <v>2575</v>
      </c>
      <c r="N39" s="101"/>
      <c r="O39" s="101"/>
      <c r="P39" s="107"/>
    </row>
    <row r="40" spans="1:16" s="110" customFormat="1" ht="60" x14ac:dyDescent="0.25">
      <c r="A40" s="100" t="s">
        <v>49</v>
      </c>
      <c r="B40" s="101" t="s">
        <v>118</v>
      </c>
      <c r="C40" s="102" t="s">
        <v>136</v>
      </c>
      <c r="D40" s="103" t="s">
        <v>239</v>
      </c>
      <c r="E40" s="103" t="s">
        <v>470</v>
      </c>
      <c r="F40" s="101" t="s">
        <v>471</v>
      </c>
      <c r="G40" s="104">
        <v>1109</v>
      </c>
      <c r="H40" s="102" t="s">
        <v>341</v>
      </c>
      <c r="I40" s="98" t="s">
        <v>433</v>
      </c>
      <c r="J40" s="98" t="s">
        <v>340</v>
      </c>
      <c r="K40" s="98" t="s">
        <v>642</v>
      </c>
      <c r="L40" s="98" t="s">
        <v>199</v>
      </c>
      <c r="M40" s="98" t="s">
        <v>2576</v>
      </c>
      <c r="N40" s="101"/>
      <c r="O40" s="101"/>
      <c r="P40" s="107"/>
    </row>
    <row r="41" spans="1:16" s="110" customFormat="1" ht="105" x14ac:dyDescent="0.25">
      <c r="A41" s="100" t="s">
        <v>50</v>
      </c>
      <c r="B41" s="101" t="s">
        <v>118</v>
      </c>
      <c r="C41" s="102" t="s">
        <v>137</v>
      </c>
      <c r="D41" s="103" t="s">
        <v>240</v>
      </c>
      <c r="E41" s="103" t="s">
        <v>472</v>
      </c>
      <c r="F41" s="101" t="s">
        <v>473</v>
      </c>
      <c r="G41" s="104">
        <v>22510</v>
      </c>
      <c r="H41" s="102" t="s">
        <v>309</v>
      </c>
      <c r="I41" s="98" t="s">
        <v>435</v>
      </c>
      <c r="J41" s="102" t="s">
        <v>314</v>
      </c>
      <c r="K41" s="98" t="s">
        <v>624</v>
      </c>
      <c r="L41" s="102" t="s">
        <v>344</v>
      </c>
      <c r="M41" s="99" t="s">
        <v>2577</v>
      </c>
      <c r="N41" s="101"/>
      <c r="O41" s="101"/>
      <c r="P41" s="107"/>
    </row>
    <row r="42" spans="1:16" s="110" customFormat="1" ht="45" x14ac:dyDescent="0.25">
      <c r="A42" s="100" t="s">
        <v>51</v>
      </c>
      <c r="B42" s="101" t="s">
        <v>118</v>
      </c>
      <c r="C42" s="102" t="s">
        <v>148</v>
      </c>
      <c r="D42" s="103" t="s">
        <v>241</v>
      </c>
      <c r="E42" s="112">
        <v>38208</v>
      </c>
      <c r="F42" s="101" t="s">
        <v>475</v>
      </c>
      <c r="G42" s="104">
        <v>6818</v>
      </c>
      <c r="H42" s="102" t="s">
        <v>308</v>
      </c>
      <c r="I42" s="98" t="s">
        <v>474</v>
      </c>
      <c r="J42" s="102" t="s">
        <v>317</v>
      </c>
      <c r="K42" s="98" t="s">
        <v>624</v>
      </c>
      <c r="L42" s="102" t="s">
        <v>351</v>
      </c>
      <c r="M42" s="99" t="s">
        <v>2578</v>
      </c>
      <c r="N42" s="101"/>
      <c r="O42" s="101"/>
      <c r="P42" s="107"/>
    </row>
    <row r="43" spans="1:16" s="110" customFormat="1" ht="45" x14ac:dyDescent="0.25">
      <c r="A43" s="100" t="s">
        <v>52</v>
      </c>
      <c r="B43" s="101" t="s">
        <v>118</v>
      </c>
      <c r="C43" s="102" t="s">
        <v>149</v>
      </c>
      <c r="D43" s="103" t="s">
        <v>242</v>
      </c>
      <c r="E43" s="103" t="s">
        <v>476</v>
      </c>
      <c r="F43" s="101" t="s">
        <v>478</v>
      </c>
      <c r="G43" s="104">
        <v>10000</v>
      </c>
      <c r="H43" s="102" t="s">
        <v>308</v>
      </c>
      <c r="I43" s="98" t="s">
        <v>477</v>
      </c>
      <c r="J43" s="102" t="s">
        <v>310</v>
      </c>
      <c r="K43" s="98" t="s">
        <v>624</v>
      </c>
      <c r="L43" s="102" t="s">
        <v>352</v>
      </c>
      <c r="M43" s="99"/>
      <c r="N43" s="101"/>
      <c r="O43" s="101"/>
      <c r="P43" s="107"/>
    </row>
    <row r="44" spans="1:16" s="110" customFormat="1" ht="45" x14ac:dyDescent="0.25">
      <c r="A44" s="100" t="s">
        <v>53</v>
      </c>
      <c r="B44" s="101" t="s">
        <v>118</v>
      </c>
      <c r="C44" s="102" t="s">
        <v>150</v>
      </c>
      <c r="D44" s="103" t="s">
        <v>243</v>
      </c>
      <c r="E44" s="103" t="s">
        <v>479</v>
      </c>
      <c r="F44" s="101" t="s">
        <v>480</v>
      </c>
      <c r="G44" s="104">
        <v>4419</v>
      </c>
      <c r="H44" s="102" t="s">
        <v>308</v>
      </c>
      <c r="I44" s="98" t="s">
        <v>487</v>
      </c>
      <c r="J44" s="98" t="s">
        <v>340</v>
      </c>
      <c r="K44" s="98" t="s">
        <v>625</v>
      </c>
      <c r="L44" s="98" t="s">
        <v>199</v>
      </c>
      <c r="M44" s="98" t="s">
        <v>2579</v>
      </c>
      <c r="N44" s="101"/>
      <c r="O44" s="101"/>
      <c r="P44" s="107"/>
    </row>
    <row r="45" spans="1:16" s="110" customFormat="1" ht="30" x14ac:dyDescent="0.25">
      <c r="A45" s="100" t="s">
        <v>54</v>
      </c>
      <c r="B45" s="101" t="s">
        <v>118</v>
      </c>
      <c r="C45" s="102" t="s">
        <v>151</v>
      </c>
      <c r="D45" s="103" t="s">
        <v>244</v>
      </c>
      <c r="E45" s="103" t="s">
        <v>481</v>
      </c>
      <c r="F45" s="101" t="s">
        <v>482</v>
      </c>
      <c r="G45" s="104">
        <v>602</v>
      </c>
      <c r="H45" s="102" t="s">
        <v>308</v>
      </c>
      <c r="I45" s="98" t="s">
        <v>486</v>
      </c>
      <c r="J45" s="98" t="s">
        <v>340</v>
      </c>
      <c r="K45" s="98" t="s">
        <v>625</v>
      </c>
      <c r="L45" s="98" t="s">
        <v>199</v>
      </c>
      <c r="M45" s="98" t="s">
        <v>2580</v>
      </c>
      <c r="N45" s="101"/>
      <c r="O45" s="101"/>
      <c r="P45" s="107"/>
    </row>
    <row r="46" spans="1:16" s="110" customFormat="1" ht="45" x14ac:dyDescent="0.25">
      <c r="A46" s="100" t="s">
        <v>55</v>
      </c>
      <c r="B46" s="101" t="s">
        <v>118</v>
      </c>
      <c r="C46" s="102" t="s">
        <v>152</v>
      </c>
      <c r="D46" s="103" t="s">
        <v>245</v>
      </c>
      <c r="E46" s="103" t="s">
        <v>483</v>
      </c>
      <c r="F46" s="101" t="s">
        <v>484</v>
      </c>
      <c r="G46" s="104">
        <v>9</v>
      </c>
      <c r="H46" s="102" t="s">
        <v>308</v>
      </c>
      <c r="I46" s="98" t="s">
        <v>397</v>
      </c>
      <c r="J46" s="98" t="s">
        <v>340</v>
      </c>
      <c r="K46" s="98" t="s">
        <v>643</v>
      </c>
      <c r="L46" s="98" t="s">
        <v>199</v>
      </c>
      <c r="M46" s="98" t="s">
        <v>199</v>
      </c>
      <c r="N46" s="101"/>
      <c r="O46" s="101"/>
      <c r="P46" s="107"/>
    </row>
    <row r="47" spans="1:16" s="110" customFormat="1" ht="45" x14ac:dyDescent="0.25">
      <c r="A47" s="100" t="s">
        <v>56</v>
      </c>
      <c r="B47" s="101" t="s">
        <v>118</v>
      </c>
      <c r="C47" s="102" t="s">
        <v>153</v>
      </c>
      <c r="D47" s="103" t="s">
        <v>246</v>
      </c>
      <c r="E47" s="103" t="s">
        <v>485</v>
      </c>
      <c r="F47" s="101" t="s">
        <v>488</v>
      </c>
      <c r="G47" s="104">
        <v>1095</v>
      </c>
      <c r="H47" s="102" t="s">
        <v>309</v>
      </c>
      <c r="I47" s="98" t="s">
        <v>401</v>
      </c>
      <c r="J47" s="98" t="s">
        <v>340</v>
      </c>
      <c r="K47" s="98" t="s">
        <v>644</v>
      </c>
      <c r="L47" s="98" t="s">
        <v>199</v>
      </c>
      <c r="M47" s="98" t="s">
        <v>2581</v>
      </c>
      <c r="N47" s="101"/>
      <c r="O47" s="101"/>
      <c r="P47" s="107"/>
    </row>
    <row r="48" spans="1:16" s="110" customFormat="1" ht="45" x14ac:dyDescent="0.25">
      <c r="A48" s="100" t="s">
        <v>57</v>
      </c>
      <c r="B48" s="101" t="s">
        <v>118</v>
      </c>
      <c r="C48" s="102" t="s">
        <v>125</v>
      </c>
      <c r="D48" s="103" t="s">
        <v>247</v>
      </c>
      <c r="E48" s="103" t="s">
        <v>400</v>
      </c>
      <c r="F48" s="101" t="s">
        <v>490</v>
      </c>
      <c r="G48" s="104">
        <v>1047</v>
      </c>
      <c r="H48" s="102" t="s">
        <v>308</v>
      </c>
      <c r="I48" s="98" t="s">
        <v>489</v>
      </c>
      <c r="J48" s="98" t="s">
        <v>340</v>
      </c>
      <c r="K48" s="98" t="s">
        <v>645</v>
      </c>
      <c r="L48" s="98" t="s">
        <v>199</v>
      </c>
      <c r="M48" s="98" t="s">
        <v>199</v>
      </c>
      <c r="N48" s="101"/>
      <c r="O48" s="101"/>
      <c r="P48" s="107"/>
    </row>
    <row r="49" spans="1:16" s="110" customFormat="1" ht="60" x14ac:dyDescent="0.25">
      <c r="A49" s="100" t="s">
        <v>58</v>
      </c>
      <c r="B49" s="101" t="s">
        <v>118</v>
      </c>
      <c r="C49" s="102" t="s">
        <v>154</v>
      </c>
      <c r="D49" s="103" t="s">
        <v>248</v>
      </c>
      <c r="E49" s="103" t="s">
        <v>491</v>
      </c>
      <c r="F49" s="101" t="s">
        <v>492</v>
      </c>
      <c r="G49" s="104">
        <v>2868</v>
      </c>
      <c r="H49" s="102" t="s">
        <v>308</v>
      </c>
      <c r="I49" s="98" t="s">
        <v>493</v>
      </c>
      <c r="J49" s="98" t="s">
        <v>340</v>
      </c>
      <c r="K49" s="98" t="s">
        <v>646</v>
      </c>
      <c r="L49" s="98" t="s">
        <v>199</v>
      </c>
      <c r="M49" s="98" t="s">
        <v>2582</v>
      </c>
      <c r="N49" s="101"/>
      <c r="O49" s="101"/>
      <c r="P49" s="107"/>
    </row>
    <row r="50" spans="1:16" s="110" customFormat="1" ht="45" x14ac:dyDescent="0.25">
      <c r="A50" s="100" t="s">
        <v>59</v>
      </c>
      <c r="B50" s="101" t="s">
        <v>118</v>
      </c>
      <c r="C50" s="102" t="s">
        <v>154</v>
      </c>
      <c r="D50" s="103" t="s">
        <v>249</v>
      </c>
      <c r="E50" s="103" t="s">
        <v>491</v>
      </c>
      <c r="F50" s="101" t="s">
        <v>494</v>
      </c>
      <c r="G50" s="104">
        <v>517</v>
      </c>
      <c r="H50" s="102" t="s">
        <v>308</v>
      </c>
      <c r="I50" s="98" t="s">
        <v>493</v>
      </c>
      <c r="J50" s="98" t="s">
        <v>340</v>
      </c>
      <c r="K50" s="98" t="s">
        <v>646</v>
      </c>
      <c r="L50" s="98" t="s">
        <v>199</v>
      </c>
      <c r="M50" s="98" t="s">
        <v>2583</v>
      </c>
      <c r="N50" s="101"/>
      <c r="O50" s="101"/>
      <c r="P50" s="107"/>
    </row>
    <row r="51" spans="1:16" s="110" customFormat="1" ht="60" x14ac:dyDescent="0.25">
      <c r="A51" s="100" t="s">
        <v>60</v>
      </c>
      <c r="B51" s="101" t="s">
        <v>118</v>
      </c>
      <c r="C51" s="102" t="s">
        <v>155</v>
      </c>
      <c r="D51" s="103" t="s">
        <v>250</v>
      </c>
      <c r="E51" s="103" t="s">
        <v>495</v>
      </c>
      <c r="F51" s="101" t="s">
        <v>497</v>
      </c>
      <c r="G51" s="104">
        <v>670</v>
      </c>
      <c r="H51" s="102" t="s">
        <v>308</v>
      </c>
      <c r="I51" s="98" t="s">
        <v>502</v>
      </c>
      <c r="J51" s="102" t="s">
        <v>318</v>
      </c>
      <c r="K51" s="98" t="s">
        <v>624</v>
      </c>
      <c r="L51" s="102" t="s">
        <v>353</v>
      </c>
      <c r="M51" s="99" t="s">
        <v>2584</v>
      </c>
      <c r="N51" s="101"/>
      <c r="O51" s="101"/>
      <c r="P51" s="107"/>
    </row>
    <row r="52" spans="1:16" s="110" customFormat="1" ht="105" x14ac:dyDescent="0.25">
      <c r="A52" s="100" t="s">
        <v>61</v>
      </c>
      <c r="B52" s="101" t="s">
        <v>118</v>
      </c>
      <c r="C52" s="102" t="s">
        <v>156</v>
      </c>
      <c r="D52" s="103" t="s">
        <v>251</v>
      </c>
      <c r="E52" s="103" t="s">
        <v>498</v>
      </c>
      <c r="F52" s="101" t="s">
        <v>499</v>
      </c>
      <c r="G52" s="104">
        <v>10641</v>
      </c>
      <c r="H52" s="102" t="s">
        <v>308</v>
      </c>
      <c r="I52" s="98" t="s">
        <v>501</v>
      </c>
      <c r="J52" s="102" t="s">
        <v>319</v>
      </c>
      <c r="K52" s="98" t="s">
        <v>624</v>
      </c>
      <c r="L52" s="102" t="s">
        <v>354</v>
      </c>
      <c r="M52" s="99" t="s">
        <v>2585</v>
      </c>
      <c r="N52" s="101"/>
      <c r="O52" s="101"/>
      <c r="P52" s="107"/>
    </row>
    <row r="53" spans="1:16" s="110" customFormat="1" ht="45" x14ac:dyDescent="0.25">
      <c r="A53" s="100" t="s">
        <v>62</v>
      </c>
      <c r="B53" s="101" t="s">
        <v>118</v>
      </c>
      <c r="C53" s="102" t="s">
        <v>157</v>
      </c>
      <c r="D53" s="103" t="s">
        <v>252</v>
      </c>
      <c r="E53" s="103" t="s">
        <v>491</v>
      </c>
      <c r="F53" s="101" t="s">
        <v>500</v>
      </c>
      <c r="G53" s="104">
        <v>2715</v>
      </c>
      <c r="H53" s="102" t="s">
        <v>308</v>
      </c>
      <c r="I53" s="98" t="s">
        <v>493</v>
      </c>
      <c r="J53" s="98" t="s">
        <v>340</v>
      </c>
      <c r="K53" s="98" t="s">
        <v>647</v>
      </c>
      <c r="L53" s="98" t="s">
        <v>199</v>
      </c>
      <c r="M53" s="98" t="s">
        <v>2586</v>
      </c>
      <c r="N53" s="101"/>
      <c r="O53" s="101"/>
      <c r="P53" s="107"/>
    </row>
    <row r="54" spans="1:16" s="110" customFormat="1" ht="90" x14ac:dyDescent="0.25">
      <c r="A54" s="100" t="s">
        <v>63</v>
      </c>
      <c r="B54" s="101" t="s">
        <v>118</v>
      </c>
      <c r="C54" s="102" t="s">
        <v>157</v>
      </c>
      <c r="D54" s="103" t="s">
        <v>253</v>
      </c>
      <c r="E54" s="103" t="s">
        <v>491</v>
      </c>
      <c r="F54" s="101" t="s">
        <v>503</v>
      </c>
      <c r="G54" s="104">
        <v>3707</v>
      </c>
      <c r="H54" s="102" t="s">
        <v>308</v>
      </c>
      <c r="I54" s="98" t="s">
        <v>493</v>
      </c>
      <c r="J54" s="98" t="s">
        <v>340</v>
      </c>
      <c r="K54" s="98" t="s">
        <v>647</v>
      </c>
      <c r="L54" s="98" t="s">
        <v>199</v>
      </c>
      <c r="M54" s="98" t="s">
        <v>2587</v>
      </c>
      <c r="N54" s="101"/>
      <c r="O54" s="101"/>
      <c r="P54" s="107"/>
    </row>
    <row r="55" spans="1:16" s="110" customFormat="1" ht="45" x14ac:dyDescent="0.25">
      <c r="A55" s="100" t="s">
        <v>64</v>
      </c>
      <c r="B55" s="101" t="s">
        <v>118</v>
      </c>
      <c r="C55" s="102" t="s">
        <v>158</v>
      </c>
      <c r="D55" s="103" t="s">
        <v>254</v>
      </c>
      <c r="E55" s="103" t="s">
        <v>504</v>
      </c>
      <c r="F55" s="101" t="s">
        <v>505</v>
      </c>
      <c r="G55" s="104">
        <v>1494</v>
      </c>
      <c r="H55" s="102" t="s">
        <v>308</v>
      </c>
      <c r="I55" s="98" t="s">
        <v>409</v>
      </c>
      <c r="J55" s="98" t="s">
        <v>340</v>
      </c>
      <c r="K55" s="98" t="s">
        <v>648</v>
      </c>
      <c r="L55" s="98" t="s">
        <v>199</v>
      </c>
      <c r="M55" s="98" t="s">
        <v>199</v>
      </c>
      <c r="N55" s="101"/>
      <c r="O55" s="101"/>
      <c r="P55" s="107"/>
    </row>
    <row r="56" spans="1:16" s="110" customFormat="1" ht="105" x14ac:dyDescent="0.25">
      <c r="A56" s="100" t="s">
        <v>65</v>
      </c>
      <c r="B56" s="101" t="s">
        <v>118</v>
      </c>
      <c r="C56" s="102" t="s">
        <v>159</v>
      </c>
      <c r="D56" s="103" t="s">
        <v>255</v>
      </c>
      <c r="E56" s="103" t="s">
        <v>506</v>
      </c>
      <c r="F56" s="101" t="s">
        <v>508</v>
      </c>
      <c r="G56" s="104">
        <v>1472</v>
      </c>
      <c r="H56" s="102" t="s">
        <v>308</v>
      </c>
      <c r="I56" s="98" t="s">
        <v>507</v>
      </c>
      <c r="J56" s="102" t="s">
        <v>320</v>
      </c>
      <c r="K56" s="98" t="s">
        <v>624</v>
      </c>
      <c r="L56" s="102" t="s">
        <v>355</v>
      </c>
      <c r="M56" s="99" t="s">
        <v>2588</v>
      </c>
      <c r="N56" s="101"/>
      <c r="O56" s="101"/>
      <c r="P56" s="107"/>
    </row>
    <row r="57" spans="1:16" s="110" customFormat="1" ht="240" x14ac:dyDescent="0.25">
      <c r="A57" s="100" t="s">
        <v>66</v>
      </c>
      <c r="B57" s="101" t="s">
        <v>118</v>
      </c>
      <c r="C57" s="102" t="s">
        <v>160</v>
      </c>
      <c r="D57" s="103" t="s">
        <v>256</v>
      </c>
      <c r="E57" s="103" t="s">
        <v>509</v>
      </c>
      <c r="F57" s="101" t="s">
        <v>510</v>
      </c>
      <c r="G57" s="104">
        <v>11854</v>
      </c>
      <c r="H57" s="102" t="s">
        <v>308</v>
      </c>
      <c r="I57" s="98" t="s">
        <v>501</v>
      </c>
      <c r="J57" s="102" t="s">
        <v>321</v>
      </c>
      <c r="K57" s="98" t="s">
        <v>624</v>
      </c>
      <c r="L57" s="102" t="s">
        <v>356</v>
      </c>
      <c r="M57" s="99" t="s">
        <v>2589</v>
      </c>
      <c r="N57" s="101"/>
      <c r="O57" s="101"/>
      <c r="P57" s="107"/>
    </row>
    <row r="58" spans="1:16" s="110" customFormat="1" ht="90" x14ac:dyDescent="0.25">
      <c r="A58" s="100" t="s">
        <v>67</v>
      </c>
      <c r="B58" s="101" t="s">
        <v>118</v>
      </c>
      <c r="C58" s="102" t="s">
        <v>161</v>
      </c>
      <c r="D58" s="103" t="s">
        <v>257</v>
      </c>
      <c r="E58" s="103" t="s">
        <v>511</v>
      </c>
      <c r="F58" s="101" t="s">
        <v>512</v>
      </c>
      <c r="G58" s="104">
        <v>17552</v>
      </c>
      <c r="H58" s="102" t="s">
        <v>308</v>
      </c>
      <c r="I58" s="98" t="s">
        <v>515</v>
      </c>
      <c r="J58" s="102" t="s">
        <v>322</v>
      </c>
      <c r="K58" s="98" t="s">
        <v>624</v>
      </c>
      <c r="L58" s="102" t="s">
        <v>649</v>
      </c>
      <c r="M58" s="99" t="s">
        <v>2590</v>
      </c>
      <c r="N58" s="101"/>
      <c r="O58" s="101"/>
      <c r="P58" s="107"/>
    </row>
    <row r="59" spans="1:16" s="110" customFormat="1" ht="300" x14ac:dyDescent="0.25">
      <c r="A59" s="100" t="s">
        <v>68</v>
      </c>
      <c r="B59" s="101" t="s">
        <v>118</v>
      </c>
      <c r="C59" s="102" t="s">
        <v>162</v>
      </c>
      <c r="D59" s="103" t="s">
        <v>258</v>
      </c>
      <c r="E59" s="103" t="s">
        <v>513</v>
      </c>
      <c r="F59" s="101" t="s">
        <v>516</v>
      </c>
      <c r="G59" s="104">
        <v>24231</v>
      </c>
      <c r="H59" s="102" t="s">
        <v>308</v>
      </c>
      <c r="I59" s="98" t="s">
        <v>514</v>
      </c>
      <c r="J59" s="102" t="s">
        <v>323</v>
      </c>
      <c r="K59" s="98" t="s">
        <v>624</v>
      </c>
      <c r="L59" s="102" t="s">
        <v>357</v>
      </c>
      <c r="M59" s="99" t="s">
        <v>2591</v>
      </c>
      <c r="N59" s="101"/>
      <c r="O59" s="101"/>
      <c r="P59" s="107"/>
    </row>
    <row r="60" spans="1:16" s="110" customFormat="1" ht="45" x14ac:dyDescent="0.25">
      <c r="A60" s="100" t="s">
        <v>70</v>
      </c>
      <c r="B60" s="101" t="s">
        <v>118</v>
      </c>
      <c r="C60" s="102" t="s">
        <v>164</v>
      </c>
      <c r="D60" s="103" t="s">
        <v>260</v>
      </c>
      <c r="E60" s="103" t="s">
        <v>520</v>
      </c>
      <c r="F60" s="101" t="s">
        <v>521</v>
      </c>
      <c r="G60" s="104">
        <v>3487</v>
      </c>
      <c r="H60" s="102" t="s">
        <v>308</v>
      </c>
      <c r="I60" s="98" t="s">
        <v>502</v>
      </c>
      <c r="J60" s="102" t="s">
        <v>325</v>
      </c>
      <c r="K60" s="98" t="s">
        <v>624</v>
      </c>
      <c r="L60" s="102" t="s">
        <v>650</v>
      </c>
      <c r="M60" s="99" t="s">
        <v>2592</v>
      </c>
      <c r="N60" s="101"/>
      <c r="O60" s="101"/>
      <c r="P60" s="107"/>
    </row>
    <row r="61" spans="1:16" s="110" customFormat="1" ht="60" x14ac:dyDescent="0.25">
      <c r="A61" s="100" t="s">
        <v>71</v>
      </c>
      <c r="B61" s="101" t="s">
        <v>118</v>
      </c>
      <c r="C61" s="102" t="s">
        <v>165</v>
      </c>
      <c r="D61" s="103" t="s">
        <v>261</v>
      </c>
      <c r="E61" s="103" t="s">
        <v>522</v>
      </c>
      <c r="F61" s="101" t="s">
        <v>524</v>
      </c>
      <c r="G61" s="104">
        <v>6604</v>
      </c>
      <c r="H61" s="102" t="s">
        <v>308</v>
      </c>
      <c r="I61" s="98" t="s">
        <v>523</v>
      </c>
      <c r="J61" s="102" t="s">
        <v>326</v>
      </c>
      <c r="K61" s="98" t="s">
        <v>624</v>
      </c>
      <c r="L61" s="102" t="s">
        <v>359</v>
      </c>
      <c r="M61" s="99" t="s">
        <v>2593</v>
      </c>
      <c r="N61" s="101"/>
      <c r="O61" s="101"/>
      <c r="P61" s="107"/>
    </row>
    <row r="62" spans="1:16" s="110" customFormat="1" ht="45" x14ac:dyDescent="0.25">
      <c r="A62" s="100" t="s">
        <v>72</v>
      </c>
      <c r="B62" s="101" t="s">
        <v>118</v>
      </c>
      <c r="C62" s="102" t="s">
        <v>166</v>
      </c>
      <c r="D62" s="103" t="s">
        <v>262</v>
      </c>
      <c r="E62" s="103" t="s">
        <v>525</v>
      </c>
      <c r="F62" s="101" t="s">
        <v>526</v>
      </c>
      <c r="G62" s="104">
        <v>9173</v>
      </c>
      <c r="H62" s="102" t="s">
        <v>308</v>
      </c>
      <c r="I62" s="98" t="s">
        <v>529</v>
      </c>
      <c r="J62" s="102" t="s">
        <v>325</v>
      </c>
      <c r="K62" s="98" t="s">
        <v>624</v>
      </c>
      <c r="L62" s="102" t="s">
        <v>360</v>
      </c>
      <c r="M62" s="99" t="s">
        <v>2594</v>
      </c>
      <c r="N62" s="101"/>
      <c r="O62" s="101"/>
      <c r="P62" s="107"/>
    </row>
    <row r="63" spans="1:16" s="110" customFormat="1" ht="45" x14ac:dyDescent="0.25">
      <c r="A63" s="100" t="s">
        <v>73</v>
      </c>
      <c r="B63" s="101" t="s">
        <v>118</v>
      </c>
      <c r="C63" s="102" t="s">
        <v>167</v>
      </c>
      <c r="D63" s="103" t="s">
        <v>263</v>
      </c>
      <c r="E63" s="103" t="s">
        <v>527</v>
      </c>
      <c r="F63" s="101" t="s">
        <v>528</v>
      </c>
      <c r="G63" s="104">
        <v>26757</v>
      </c>
      <c r="H63" s="102" t="s">
        <v>308</v>
      </c>
      <c r="I63" s="98" t="s">
        <v>530</v>
      </c>
      <c r="J63" s="102" t="s">
        <v>320</v>
      </c>
      <c r="K63" s="98" t="s">
        <v>624</v>
      </c>
      <c r="L63" s="102" t="s">
        <v>361</v>
      </c>
      <c r="M63" s="99" t="s">
        <v>2579</v>
      </c>
      <c r="N63" s="101"/>
      <c r="O63" s="101"/>
      <c r="P63" s="107"/>
    </row>
    <row r="64" spans="1:16" s="110" customFormat="1" ht="195" x14ac:dyDescent="0.25">
      <c r="A64" s="100" t="s">
        <v>74</v>
      </c>
      <c r="B64" s="101" t="s">
        <v>118</v>
      </c>
      <c r="C64" s="102" t="s">
        <v>168</v>
      </c>
      <c r="D64" s="103" t="s">
        <v>264</v>
      </c>
      <c r="E64" s="103" t="s">
        <v>531</v>
      </c>
      <c r="F64" s="101" t="s">
        <v>532</v>
      </c>
      <c r="G64" s="104">
        <v>23395</v>
      </c>
      <c r="H64" s="102" t="s">
        <v>308</v>
      </c>
      <c r="I64" s="98" t="s">
        <v>533</v>
      </c>
      <c r="J64" s="102" t="s">
        <v>313</v>
      </c>
      <c r="K64" s="98" t="s">
        <v>624</v>
      </c>
      <c r="L64" s="102" t="s">
        <v>362</v>
      </c>
      <c r="M64" s="99" t="s">
        <v>2595</v>
      </c>
      <c r="N64" s="101" t="s">
        <v>2596</v>
      </c>
      <c r="O64" s="101"/>
      <c r="P64" s="107"/>
    </row>
    <row r="65" spans="1:16" s="110" customFormat="1" ht="45" x14ac:dyDescent="0.25">
      <c r="A65" s="100" t="s">
        <v>75</v>
      </c>
      <c r="B65" s="101" t="s">
        <v>118</v>
      </c>
      <c r="C65" s="102" t="s">
        <v>169</v>
      </c>
      <c r="D65" s="103" t="s">
        <v>265</v>
      </c>
      <c r="E65" s="103" t="s">
        <v>534</v>
      </c>
      <c r="F65" s="101" t="s">
        <v>536</v>
      </c>
      <c r="G65" s="104">
        <v>9125</v>
      </c>
      <c r="H65" s="102" t="s">
        <v>308</v>
      </c>
      <c r="I65" s="98" t="s">
        <v>535</v>
      </c>
      <c r="J65" s="102" t="s">
        <v>327</v>
      </c>
      <c r="K65" s="98" t="s">
        <v>624</v>
      </c>
      <c r="L65" s="102" t="s">
        <v>363</v>
      </c>
      <c r="M65" s="99" t="s">
        <v>2597</v>
      </c>
      <c r="N65" s="101"/>
      <c r="O65" s="101"/>
      <c r="P65" s="107"/>
    </row>
    <row r="66" spans="1:16" s="110" customFormat="1" ht="45" x14ac:dyDescent="0.25">
      <c r="A66" s="100" t="s">
        <v>76</v>
      </c>
      <c r="B66" s="101" t="s">
        <v>118</v>
      </c>
      <c r="C66" s="102" t="s">
        <v>170</v>
      </c>
      <c r="D66" s="103" t="s">
        <v>266</v>
      </c>
      <c r="E66" s="103" t="s">
        <v>537</v>
      </c>
      <c r="F66" s="101" t="s">
        <v>538</v>
      </c>
      <c r="G66" s="104">
        <v>16175</v>
      </c>
      <c r="H66" s="102" t="s">
        <v>308</v>
      </c>
      <c r="I66" s="98" t="s">
        <v>515</v>
      </c>
      <c r="J66" s="102" t="s">
        <v>327</v>
      </c>
      <c r="K66" s="98" t="s">
        <v>624</v>
      </c>
      <c r="L66" s="102" t="s">
        <v>363</v>
      </c>
      <c r="M66" s="99"/>
      <c r="N66" s="101"/>
      <c r="O66" s="101"/>
      <c r="P66" s="107"/>
    </row>
    <row r="67" spans="1:16" s="110" customFormat="1" ht="150" x14ac:dyDescent="0.25">
      <c r="A67" s="100" t="s">
        <v>77</v>
      </c>
      <c r="B67" s="101" t="s">
        <v>118</v>
      </c>
      <c r="C67" s="102" t="s">
        <v>171</v>
      </c>
      <c r="D67" s="103" t="s">
        <v>267</v>
      </c>
      <c r="E67" s="103" t="s">
        <v>539</v>
      </c>
      <c r="F67" s="101" t="s">
        <v>540</v>
      </c>
      <c r="G67" s="104">
        <v>13915</v>
      </c>
      <c r="H67" s="102" t="s">
        <v>308</v>
      </c>
      <c r="I67" s="98" t="s">
        <v>501</v>
      </c>
      <c r="J67" s="102" t="s">
        <v>328</v>
      </c>
      <c r="K67" s="98" t="s">
        <v>624</v>
      </c>
      <c r="L67" s="102" t="s">
        <v>651</v>
      </c>
      <c r="M67" s="99" t="s">
        <v>2598</v>
      </c>
      <c r="N67" s="101"/>
      <c r="O67" s="101"/>
      <c r="P67" s="107"/>
    </row>
    <row r="68" spans="1:16" s="110" customFormat="1" ht="75" x14ac:dyDescent="0.25">
      <c r="A68" s="100" t="s">
        <v>78</v>
      </c>
      <c r="B68" s="101" t="s">
        <v>118</v>
      </c>
      <c r="C68" s="102" t="s">
        <v>172</v>
      </c>
      <c r="D68" s="103" t="s">
        <v>268</v>
      </c>
      <c r="E68" s="103" t="s">
        <v>429</v>
      </c>
      <c r="F68" s="101" t="s">
        <v>541</v>
      </c>
      <c r="G68" s="104">
        <v>1390</v>
      </c>
      <c r="H68" s="102" t="s">
        <v>308</v>
      </c>
      <c r="I68" s="98" t="s">
        <v>542</v>
      </c>
      <c r="J68" s="102" t="s">
        <v>329</v>
      </c>
      <c r="K68" s="98" t="s">
        <v>624</v>
      </c>
      <c r="L68" s="102" t="s">
        <v>652</v>
      </c>
      <c r="M68" s="99" t="s">
        <v>2599</v>
      </c>
      <c r="N68" s="101"/>
      <c r="O68" s="101"/>
      <c r="P68" s="107"/>
    </row>
    <row r="69" spans="1:16" s="110" customFormat="1" ht="60" x14ac:dyDescent="0.25">
      <c r="A69" s="100" t="s">
        <v>79</v>
      </c>
      <c r="B69" s="101" t="s">
        <v>118</v>
      </c>
      <c r="C69" s="102" t="s">
        <v>173</v>
      </c>
      <c r="D69" s="103" t="s">
        <v>269</v>
      </c>
      <c r="E69" s="103" t="s">
        <v>543</v>
      </c>
      <c r="F69" s="101" t="s">
        <v>544</v>
      </c>
      <c r="G69" s="104">
        <v>4350</v>
      </c>
      <c r="H69" s="102" t="s">
        <v>308</v>
      </c>
      <c r="I69" s="113" t="s">
        <v>424</v>
      </c>
      <c r="J69" s="102" t="s">
        <v>330</v>
      </c>
      <c r="K69" s="98" t="s">
        <v>624</v>
      </c>
      <c r="L69" s="102" t="s">
        <v>364</v>
      </c>
      <c r="M69" s="99" t="s">
        <v>2600</v>
      </c>
      <c r="N69" s="101"/>
      <c r="O69" s="101"/>
      <c r="P69" s="107"/>
    </row>
    <row r="70" spans="1:16" s="110" customFormat="1" ht="120" x14ac:dyDescent="0.25">
      <c r="A70" s="100" t="s">
        <v>80</v>
      </c>
      <c r="B70" s="101" t="s">
        <v>118</v>
      </c>
      <c r="C70" s="102" t="s">
        <v>174</v>
      </c>
      <c r="D70" s="103" t="s">
        <v>270</v>
      </c>
      <c r="E70" s="103" t="s">
        <v>406</v>
      </c>
      <c r="F70" s="101" t="s">
        <v>545</v>
      </c>
      <c r="G70" s="104">
        <v>2483</v>
      </c>
      <c r="H70" s="102" t="s">
        <v>308</v>
      </c>
      <c r="I70" s="98" t="s">
        <v>424</v>
      </c>
      <c r="J70" s="102" t="s">
        <v>331</v>
      </c>
      <c r="K70" s="98" t="s">
        <v>624</v>
      </c>
      <c r="L70" s="102" t="s">
        <v>365</v>
      </c>
      <c r="M70" s="99" t="s">
        <v>2601</v>
      </c>
      <c r="N70" s="101"/>
      <c r="O70" s="101"/>
      <c r="P70" s="107"/>
    </row>
    <row r="71" spans="1:16" s="110" customFormat="1" ht="90" x14ac:dyDescent="0.25">
      <c r="A71" s="100" t="s">
        <v>81</v>
      </c>
      <c r="B71" s="101" t="s">
        <v>118</v>
      </c>
      <c r="C71" s="102" t="s">
        <v>175</v>
      </c>
      <c r="D71" s="103" t="s">
        <v>271</v>
      </c>
      <c r="E71" s="103" t="s">
        <v>543</v>
      </c>
      <c r="F71" s="101" t="s">
        <v>546</v>
      </c>
      <c r="G71" s="104">
        <v>3322</v>
      </c>
      <c r="H71" s="102" t="s">
        <v>308</v>
      </c>
      <c r="I71" s="98" t="s">
        <v>496</v>
      </c>
      <c r="J71" s="102" t="s">
        <v>332</v>
      </c>
      <c r="K71" s="98" t="s">
        <v>624</v>
      </c>
      <c r="L71" s="102" t="s">
        <v>653</v>
      </c>
      <c r="M71" s="99" t="s">
        <v>2602</v>
      </c>
      <c r="N71" s="101"/>
      <c r="O71" s="101"/>
      <c r="P71" s="107"/>
    </row>
    <row r="72" spans="1:16" s="110" customFormat="1" ht="45" x14ac:dyDescent="0.25">
      <c r="A72" s="100" t="s">
        <v>82</v>
      </c>
      <c r="B72" s="101" t="s">
        <v>118</v>
      </c>
      <c r="C72" s="102" t="s">
        <v>176</v>
      </c>
      <c r="D72" s="103" t="s">
        <v>272</v>
      </c>
      <c r="E72" s="103" t="s">
        <v>547</v>
      </c>
      <c r="F72" s="101" t="s">
        <v>548</v>
      </c>
      <c r="G72" s="104">
        <v>21644</v>
      </c>
      <c r="H72" s="102" t="s">
        <v>308</v>
      </c>
      <c r="I72" s="98" t="s">
        <v>515</v>
      </c>
      <c r="J72" s="102" t="s">
        <v>333</v>
      </c>
      <c r="K72" s="98" t="s">
        <v>624</v>
      </c>
      <c r="L72" s="102" t="s">
        <v>366</v>
      </c>
      <c r="M72" s="99"/>
      <c r="N72" s="101"/>
      <c r="O72" s="101"/>
      <c r="P72" s="107"/>
    </row>
    <row r="73" spans="1:16" s="110" customFormat="1" ht="90" x14ac:dyDescent="0.25">
      <c r="A73" s="100" t="s">
        <v>83</v>
      </c>
      <c r="B73" s="101" t="s">
        <v>118</v>
      </c>
      <c r="C73" s="102" t="s">
        <v>177</v>
      </c>
      <c r="D73" s="103" t="s">
        <v>273</v>
      </c>
      <c r="E73" s="103" t="s">
        <v>434</v>
      </c>
      <c r="F73" s="101" t="s">
        <v>549</v>
      </c>
      <c r="G73" s="104">
        <v>1620</v>
      </c>
      <c r="H73" s="102" t="s">
        <v>308</v>
      </c>
      <c r="I73" s="98" t="s">
        <v>424</v>
      </c>
      <c r="J73" s="102" t="s">
        <v>314</v>
      </c>
      <c r="K73" s="98" t="s">
        <v>624</v>
      </c>
      <c r="L73" s="102" t="s">
        <v>654</v>
      </c>
      <c r="M73" s="99" t="s">
        <v>2603</v>
      </c>
      <c r="N73" s="101"/>
      <c r="O73" s="101"/>
      <c r="P73" s="107"/>
    </row>
    <row r="74" spans="1:16" s="110" customFormat="1" ht="60" x14ac:dyDescent="0.25">
      <c r="A74" s="100" t="s">
        <v>84</v>
      </c>
      <c r="B74" s="101" t="s">
        <v>118</v>
      </c>
      <c r="C74" s="102" t="s">
        <v>178</v>
      </c>
      <c r="D74" s="103" t="s">
        <v>274</v>
      </c>
      <c r="E74" s="103" t="s">
        <v>547</v>
      </c>
      <c r="F74" s="101" t="s">
        <v>551</v>
      </c>
      <c r="G74" s="104">
        <v>6225</v>
      </c>
      <c r="H74" s="102" t="s">
        <v>308</v>
      </c>
      <c r="I74" s="98" t="s">
        <v>550</v>
      </c>
      <c r="J74" s="102" t="s">
        <v>334</v>
      </c>
      <c r="K74" s="98" t="s">
        <v>624</v>
      </c>
      <c r="L74" s="102" t="s">
        <v>367</v>
      </c>
      <c r="M74" s="99" t="s">
        <v>2604</v>
      </c>
      <c r="N74" s="101"/>
      <c r="O74" s="101"/>
      <c r="P74" s="107"/>
    </row>
    <row r="75" spans="1:16" s="110" customFormat="1" ht="45" x14ac:dyDescent="0.25">
      <c r="A75" s="100" t="s">
        <v>85</v>
      </c>
      <c r="B75" s="101" t="s">
        <v>118</v>
      </c>
      <c r="C75" s="102" t="s">
        <v>179</v>
      </c>
      <c r="D75" s="103" t="s">
        <v>275</v>
      </c>
      <c r="E75" s="103" t="s">
        <v>552</v>
      </c>
      <c r="F75" s="101" t="s">
        <v>553</v>
      </c>
      <c r="G75" s="104">
        <v>16542</v>
      </c>
      <c r="H75" s="102" t="s">
        <v>308</v>
      </c>
      <c r="I75" s="98" t="s">
        <v>555</v>
      </c>
      <c r="J75" s="102" t="s">
        <v>312</v>
      </c>
      <c r="K75" s="98" t="s">
        <v>624</v>
      </c>
      <c r="L75" s="102" t="s">
        <v>368</v>
      </c>
      <c r="M75" s="99" t="s">
        <v>2605</v>
      </c>
      <c r="N75" s="101"/>
      <c r="O75" s="101"/>
      <c r="P75" s="107"/>
    </row>
    <row r="76" spans="1:16" s="110" customFormat="1" ht="240" x14ac:dyDescent="0.25">
      <c r="A76" s="100" t="s">
        <v>86</v>
      </c>
      <c r="B76" s="101" t="s">
        <v>118</v>
      </c>
      <c r="C76" s="102" t="s">
        <v>180</v>
      </c>
      <c r="D76" s="103" t="s">
        <v>276</v>
      </c>
      <c r="E76" s="103" t="s">
        <v>554</v>
      </c>
      <c r="F76" s="101" t="s">
        <v>556</v>
      </c>
      <c r="G76" s="104">
        <v>7724</v>
      </c>
      <c r="H76" s="102" t="s">
        <v>308</v>
      </c>
      <c r="I76" s="98" t="s">
        <v>424</v>
      </c>
      <c r="J76" s="102" t="s">
        <v>335</v>
      </c>
      <c r="K76" s="98" t="s">
        <v>624</v>
      </c>
      <c r="L76" s="102" t="s">
        <v>369</v>
      </c>
      <c r="M76" s="99" t="s">
        <v>2606</v>
      </c>
      <c r="N76" s="101"/>
      <c r="O76" s="101"/>
      <c r="P76" s="107"/>
    </row>
    <row r="77" spans="1:16" s="110" customFormat="1" ht="105" x14ac:dyDescent="0.25">
      <c r="A77" s="100" t="s">
        <v>87</v>
      </c>
      <c r="B77" s="101" t="s">
        <v>118</v>
      </c>
      <c r="C77" s="102" t="s">
        <v>181</v>
      </c>
      <c r="D77" s="103" t="s">
        <v>277</v>
      </c>
      <c r="E77" s="103" t="s">
        <v>520</v>
      </c>
      <c r="F77" s="101" t="s">
        <v>557</v>
      </c>
      <c r="G77" s="104">
        <v>8351</v>
      </c>
      <c r="H77" s="102" t="s">
        <v>308</v>
      </c>
      <c r="I77" s="98" t="s">
        <v>501</v>
      </c>
      <c r="J77" s="102" t="s">
        <v>325</v>
      </c>
      <c r="K77" s="98" t="s">
        <v>624</v>
      </c>
      <c r="L77" s="102" t="s">
        <v>370</v>
      </c>
      <c r="M77" s="99" t="s">
        <v>2607</v>
      </c>
      <c r="N77" s="101"/>
      <c r="O77" s="101"/>
      <c r="P77" s="107"/>
    </row>
    <row r="78" spans="1:16" s="110" customFormat="1" ht="120" x14ac:dyDescent="0.25">
      <c r="A78" s="100" t="s">
        <v>88</v>
      </c>
      <c r="B78" s="101" t="s">
        <v>118</v>
      </c>
      <c r="C78" s="102" t="s">
        <v>182</v>
      </c>
      <c r="D78" s="103" t="s">
        <v>278</v>
      </c>
      <c r="E78" s="103" t="s">
        <v>558</v>
      </c>
      <c r="F78" s="101" t="s">
        <v>559</v>
      </c>
      <c r="G78" s="104">
        <v>18991</v>
      </c>
      <c r="H78" s="102" t="s">
        <v>308</v>
      </c>
      <c r="I78" s="98" t="s">
        <v>515</v>
      </c>
      <c r="J78" s="102" t="s">
        <v>317</v>
      </c>
      <c r="K78" s="98" t="s">
        <v>624</v>
      </c>
      <c r="L78" s="102" t="s">
        <v>371</v>
      </c>
      <c r="M78" s="99" t="s">
        <v>2608</v>
      </c>
      <c r="N78" s="101"/>
      <c r="O78" s="101"/>
      <c r="P78" s="107"/>
    </row>
    <row r="79" spans="1:16" s="110" customFormat="1" ht="213" x14ac:dyDescent="0.25">
      <c r="A79" s="100" t="s">
        <v>89</v>
      </c>
      <c r="B79" s="101" t="s">
        <v>118</v>
      </c>
      <c r="C79" s="102" t="s">
        <v>183</v>
      </c>
      <c r="D79" s="103" t="s">
        <v>279</v>
      </c>
      <c r="E79" s="103" t="s">
        <v>403</v>
      </c>
      <c r="F79" s="101" t="s">
        <v>560</v>
      </c>
      <c r="G79" s="104">
        <v>5502</v>
      </c>
      <c r="H79" s="102" t="s">
        <v>308</v>
      </c>
      <c r="I79" s="98" t="s">
        <v>562</v>
      </c>
      <c r="J79" s="102" t="s">
        <v>336</v>
      </c>
      <c r="K79" s="98" t="s">
        <v>638</v>
      </c>
      <c r="L79" s="102" t="s">
        <v>372</v>
      </c>
      <c r="M79" s="114" t="s">
        <v>2609</v>
      </c>
      <c r="N79" s="101"/>
      <c r="O79" s="101"/>
      <c r="P79" s="107"/>
    </row>
    <row r="80" spans="1:16" s="110" customFormat="1" ht="120" x14ac:dyDescent="0.25">
      <c r="A80" s="100" t="s">
        <v>90</v>
      </c>
      <c r="B80" s="101" t="s">
        <v>118</v>
      </c>
      <c r="C80" s="102" t="s">
        <v>184</v>
      </c>
      <c r="D80" s="103" t="s">
        <v>280</v>
      </c>
      <c r="E80" s="103" t="s">
        <v>561</v>
      </c>
      <c r="F80" s="101"/>
      <c r="G80" s="104">
        <v>2000</v>
      </c>
      <c r="H80" s="102" t="s">
        <v>308</v>
      </c>
      <c r="I80" s="98" t="s">
        <v>477</v>
      </c>
      <c r="J80" s="98" t="s">
        <v>340</v>
      </c>
      <c r="K80" s="98" t="s">
        <v>638</v>
      </c>
      <c r="L80" s="98" t="s">
        <v>199</v>
      </c>
      <c r="M80" s="99" t="s">
        <v>2610</v>
      </c>
      <c r="N80" s="101"/>
      <c r="O80" s="101"/>
      <c r="P80" s="107"/>
    </row>
    <row r="81" spans="1:16" s="110" customFormat="1" ht="75" x14ac:dyDescent="0.25">
      <c r="A81" s="100" t="s">
        <v>91</v>
      </c>
      <c r="B81" s="101" t="s">
        <v>118</v>
      </c>
      <c r="C81" s="102" t="s">
        <v>185</v>
      </c>
      <c r="D81" s="103" t="s">
        <v>281</v>
      </c>
      <c r="E81" s="103" t="s">
        <v>563</v>
      </c>
      <c r="F81" s="101" t="s">
        <v>564</v>
      </c>
      <c r="G81" s="104">
        <v>2000</v>
      </c>
      <c r="H81" s="102" t="s">
        <v>308</v>
      </c>
      <c r="I81" s="98" t="s">
        <v>477</v>
      </c>
      <c r="J81" s="98" t="s">
        <v>340</v>
      </c>
      <c r="K81" s="98" t="s">
        <v>638</v>
      </c>
      <c r="L81" s="98" t="s">
        <v>199</v>
      </c>
      <c r="M81" s="98" t="s">
        <v>199</v>
      </c>
      <c r="N81" s="101"/>
      <c r="O81" s="101"/>
      <c r="P81" s="107"/>
    </row>
    <row r="82" spans="1:16" s="110" customFormat="1" ht="75" x14ac:dyDescent="0.25">
      <c r="A82" s="100" t="s">
        <v>92</v>
      </c>
      <c r="B82" s="101" t="s">
        <v>118</v>
      </c>
      <c r="C82" s="102" t="s">
        <v>185</v>
      </c>
      <c r="D82" s="103" t="s">
        <v>282</v>
      </c>
      <c r="E82" s="103" t="s">
        <v>565</v>
      </c>
      <c r="F82" s="101" t="s">
        <v>566</v>
      </c>
      <c r="G82" s="104">
        <v>2000</v>
      </c>
      <c r="H82" s="102" t="s">
        <v>308</v>
      </c>
      <c r="I82" s="98" t="s">
        <v>477</v>
      </c>
      <c r="J82" s="98" t="s">
        <v>340</v>
      </c>
      <c r="K82" s="98" t="s">
        <v>638</v>
      </c>
      <c r="L82" s="98" t="s">
        <v>199</v>
      </c>
      <c r="M82" s="98"/>
      <c r="N82" s="101"/>
      <c r="O82" s="101"/>
      <c r="P82" s="107"/>
    </row>
    <row r="83" spans="1:16" s="110" customFormat="1" ht="60" x14ac:dyDescent="0.25">
      <c r="A83" s="100" t="s">
        <v>93</v>
      </c>
      <c r="B83" s="101" t="s">
        <v>118</v>
      </c>
      <c r="C83" s="102" t="s">
        <v>186</v>
      </c>
      <c r="D83" s="103" t="s">
        <v>283</v>
      </c>
      <c r="E83" s="103" t="s">
        <v>567</v>
      </c>
      <c r="F83" s="101" t="s">
        <v>568</v>
      </c>
      <c r="G83" s="104">
        <v>1472</v>
      </c>
      <c r="H83" s="102" t="s">
        <v>308</v>
      </c>
      <c r="I83" s="98" t="s">
        <v>477</v>
      </c>
      <c r="J83" s="98" t="s">
        <v>340</v>
      </c>
      <c r="K83" s="98" t="s">
        <v>638</v>
      </c>
      <c r="L83" s="98" t="s">
        <v>199</v>
      </c>
      <c r="M83" s="98" t="s">
        <v>199</v>
      </c>
      <c r="N83" s="101"/>
      <c r="O83" s="101"/>
      <c r="P83" s="107"/>
    </row>
    <row r="84" spans="1:16" s="110" customFormat="1" ht="60" x14ac:dyDescent="0.25">
      <c r="A84" s="100" t="s">
        <v>94</v>
      </c>
      <c r="B84" s="101" t="s">
        <v>118</v>
      </c>
      <c r="C84" s="102" t="s">
        <v>187</v>
      </c>
      <c r="D84" s="103" t="s">
        <v>284</v>
      </c>
      <c r="E84" s="103" t="s">
        <v>569</v>
      </c>
      <c r="F84" s="101" t="s">
        <v>571</v>
      </c>
      <c r="G84" s="104">
        <v>200000</v>
      </c>
      <c r="H84" s="102" t="s">
        <v>308</v>
      </c>
      <c r="I84" s="98" t="s">
        <v>570</v>
      </c>
      <c r="J84" s="102" t="s">
        <v>337</v>
      </c>
      <c r="K84" s="98" t="s">
        <v>638</v>
      </c>
      <c r="L84" s="102" t="s">
        <v>373</v>
      </c>
      <c r="M84" s="98" t="s">
        <v>199</v>
      </c>
      <c r="N84" s="101"/>
      <c r="O84" s="101"/>
      <c r="P84" s="107"/>
    </row>
    <row r="85" spans="1:16" s="110" customFormat="1" ht="45" x14ac:dyDescent="0.25">
      <c r="A85" s="100" t="s">
        <v>95</v>
      </c>
      <c r="B85" s="101" t="s">
        <v>118</v>
      </c>
      <c r="C85" s="102" t="s">
        <v>188</v>
      </c>
      <c r="D85" s="103" t="s">
        <v>285</v>
      </c>
      <c r="E85" s="103" t="s">
        <v>572</v>
      </c>
      <c r="F85" s="101" t="s">
        <v>574</v>
      </c>
      <c r="G85" s="104">
        <v>949</v>
      </c>
      <c r="H85" s="102" t="s">
        <v>308</v>
      </c>
      <c r="I85" s="98" t="s">
        <v>573</v>
      </c>
      <c r="J85" s="98" t="s">
        <v>340</v>
      </c>
      <c r="K85" s="98" t="s">
        <v>655</v>
      </c>
      <c r="L85" s="98" t="s">
        <v>199</v>
      </c>
      <c r="M85" s="99"/>
      <c r="N85" s="101"/>
      <c r="O85" s="101"/>
      <c r="P85" s="107"/>
    </row>
    <row r="86" spans="1:16" s="110" customFormat="1" ht="105" x14ac:dyDescent="0.25">
      <c r="A86" s="100" t="s">
        <v>96</v>
      </c>
      <c r="B86" s="101" t="s">
        <v>118</v>
      </c>
      <c r="C86" s="102" t="s">
        <v>189</v>
      </c>
      <c r="D86" s="103" t="s">
        <v>286</v>
      </c>
      <c r="E86" s="103" t="s">
        <v>575</v>
      </c>
      <c r="F86" s="101" t="s">
        <v>576</v>
      </c>
      <c r="G86" s="104">
        <v>143</v>
      </c>
      <c r="H86" s="102" t="s">
        <v>308</v>
      </c>
      <c r="I86" s="98" t="s">
        <v>573</v>
      </c>
      <c r="J86" s="98" t="s">
        <v>340</v>
      </c>
      <c r="K86" s="98" t="s">
        <v>655</v>
      </c>
      <c r="L86" s="98" t="s">
        <v>199</v>
      </c>
      <c r="M86" s="98" t="s">
        <v>2611</v>
      </c>
      <c r="N86" s="101"/>
      <c r="O86" s="101"/>
      <c r="P86" s="107"/>
    </row>
    <row r="87" spans="1:16" s="110" customFormat="1" ht="120" x14ac:dyDescent="0.25">
      <c r="A87" s="100" t="s">
        <v>97</v>
      </c>
      <c r="B87" s="101" t="s">
        <v>118</v>
      </c>
      <c r="C87" s="102" t="s">
        <v>189</v>
      </c>
      <c r="D87" s="103" t="s">
        <v>287</v>
      </c>
      <c r="E87" s="103" t="s">
        <v>577</v>
      </c>
      <c r="F87" s="101" t="s">
        <v>579</v>
      </c>
      <c r="G87" s="104">
        <v>12.8</v>
      </c>
      <c r="H87" s="102" t="s">
        <v>308</v>
      </c>
      <c r="I87" s="98" t="s">
        <v>578</v>
      </c>
      <c r="J87" s="98" t="s">
        <v>340</v>
      </c>
      <c r="K87" s="98" t="s">
        <v>655</v>
      </c>
      <c r="L87" s="98" t="s">
        <v>199</v>
      </c>
      <c r="M87" s="98" t="s">
        <v>199</v>
      </c>
      <c r="N87" s="101"/>
      <c r="O87" s="101"/>
      <c r="P87" s="107"/>
    </row>
    <row r="88" spans="1:16" s="110" customFormat="1" ht="45" x14ac:dyDescent="0.25">
      <c r="A88" s="100" t="s">
        <v>98</v>
      </c>
      <c r="B88" s="101" t="s">
        <v>118</v>
      </c>
      <c r="C88" s="102" t="s">
        <v>190</v>
      </c>
      <c r="D88" s="103" t="s">
        <v>288</v>
      </c>
      <c r="E88" s="103" t="s">
        <v>554</v>
      </c>
      <c r="F88" s="101" t="s">
        <v>581</v>
      </c>
      <c r="G88" s="104">
        <v>4423</v>
      </c>
      <c r="H88" s="102" t="s">
        <v>308</v>
      </c>
      <c r="I88" s="98" t="s">
        <v>580</v>
      </c>
      <c r="J88" s="98" t="s">
        <v>340</v>
      </c>
      <c r="K88" s="98" t="s">
        <v>655</v>
      </c>
      <c r="L88" s="98" t="s">
        <v>199</v>
      </c>
      <c r="M88" s="98" t="s">
        <v>199</v>
      </c>
      <c r="N88" s="101"/>
      <c r="O88" s="101"/>
      <c r="P88" s="107"/>
    </row>
    <row r="89" spans="1:16" s="110" customFormat="1" ht="45" x14ac:dyDescent="0.25">
      <c r="A89" s="100" t="s">
        <v>99</v>
      </c>
      <c r="B89" s="101" t="s">
        <v>118</v>
      </c>
      <c r="C89" s="102" t="s">
        <v>191</v>
      </c>
      <c r="D89" s="103" t="s">
        <v>289</v>
      </c>
      <c r="E89" s="103" t="s">
        <v>572</v>
      </c>
      <c r="F89" s="101" t="s">
        <v>582</v>
      </c>
      <c r="G89" s="104">
        <v>203</v>
      </c>
      <c r="H89" s="102" t="s">
        <v>308</v>
      </c>
      <c r="I89" s="98" t="s">
        <v>573</v>
      </c>
      <c r="J89" s="98" t="s">
        <v>340</v>
      </c>
      <c r="K89" s="98" t="s">
        <v>655</v>
      </c>
      <c r="L89" s="98" t="s">
        <v>199</v>
      </c>
      <c r="M89" s="98" t="s">
        <v>2612</v>
      </c>
      <c r="N89" s="101"/>
      <c r="O89" s="101"/>
      <c r="P89" s="107"/>
    </row>
    <row r="90" spans="1:16" s="110" customFormat="1" ht="90" x14ac:dyDescent="0.25">
      <c r="A90" s="100" t="s">
        <v>100</v>
      </c>
      <c r="B90" s="101" t="s">
        <v>118</v>
      </c>
      <c r="C90" s="102" t="s">
        <v>191</v>
      </c>
      <c r="D90" s="103" t="s">
        <v>290</v>
      </c>
      <c r="E90" s="103" t="s">
        <v>577</v>
      </c>
      <c r="F90" s="101" t="s">
        <v>584</v>
      </c>
      <c r="G90" s="104">
        <v>3.5</v>
      </c>
      <c r="H90" s="102" t="s">
        <v>308</v>
      </c>
      <c r="I90" s="98" t="s">
        <v>583</v>
      </c>
      <c r="J90" s="98" t="s">
        <v>340</v>
      </c>
      <c r="K90" s="98" t="s">
        <v>655</v>
      </c>
      <c r="L90" s="98" t="s">
        <v>199</v>
      </c>
      <c r="M90" s="98" t="s">
        <v>2613</v>
      </c>
      <c r="N90" s="101"/>
      <c r="O90" s="101"/>
      <c r="P90" s="107"/>
    </row>
    <row r="91" spans="1:16" s="110" customFormat="1" ht="75" x14ac:dyDescent="0.25">
      <c r="A91" s="100" t="s">
        <v>101</v>
      </c>
      <c r="B91" s="101" t="s">
        <v>118</v>
      </c>
      <c r="C91" s="102" t="s">
        <v>192</v>
      </c>
      <c r="D91" s="103" t="s">
        <v>291</v>
      </c>
      <c r="E91" s="103" t="s">
        <v>585</v>
      </c>
      <c r="F91" s="101" t="s">
        <v>586</v>
      </c>
      <c r="G91" s="104">
        <v>600</v>
      </c>
      <c r="H91" s="102" t="s">
        <v>308</v>
      </c>
      <c r="I91" s="98" t="s">
        <v>477</v>
      </c>
      <c r="J91" s="98" t="s">
        <v>340</v>
      </c>
      <c r="K91" s="98" t="s">
        <v>638</v>
      </c>
      <c r="L91" s="98" t="s">
        <v>199</v>
      </c>
      <c r="M91" s="98" t="s">
        <v>2614</v>
      </c>
      <c r="N91" s="101"/>
      <c r="O91" s="101"/>
      <c r="P91" s="107"/>
    </row>
    <row r="92" spans="1:16" s="110" customFormat="1" ht="60" x14ac:dyDescent="0.25">
      <c r="A92" s="100" t="s">
        <v>102</v>
      </c>
      <c r="B92" s="101" t="s">
        <v>118</v>
      </c>
      <c r="C92" s="102" t="s">
        <v>193</v>
      </c>
      <c r="D92" s="103" t="s">
        <v>292</v>
      </c>
      <c r="E92" s="103" t="s">
        <v>587</v>
      </c>
      <c r="F92" s="101" t="s">
        <v>589</v>
      </c>
      <c r="G92" s="104">
        <v>905</v>
      </c>
      <c r="H92" s="102" t="s">
        <v>308</v>
      </c>
      <c r="I92" s="98" t="s">
        <v>588</v>
      </c>
      <c r="J92" s="98" t="s">
        <v>340</v>
      </c>
      <c r="K92" s="98" t="s">
        <v>655</v>
      </c>
      <c r="L92" s="98" t="s">
        <v>199</v>
      </c>
      <c r="M92" s="98" t="s">
        <v>2615</v>
      </c>
      <c r="N92" s="101"/>
      <c r="O92" s="101"/>
      <c r="P92" s="107"/>
    </row>
    <row r="93" spans="1:16" s="110" customFormat="1" ht="120" x14ac:dyDescent="0.25">
      <c r="A93" s="100" t="s">
        <v>103</v>
      </c>
      <c r="B93" s="101" t="s">
        <v>118</v>
      </c>
      <c r="C93" s="102" t="s">
        <v>188</v>
      </c>
      <c r="D93" s="103" t="s">
        <v>293</v>
      </c>
      <c r="E93" s="103" t="s">
        <v>577</v>
      </c>
      <c r="F93" s="101" t="s">
        <v>591</v>
      </c>
      <c r="G93" s="104">
        <v>5.5</v>
      </c>
      <c r="H93" s="102" t="s">
        <v>308</v>
      </c>
      <c r="I93" s="98" t="s">
        <v>590</v>
      </c>
      <c r="J93" s="98" t="s">
        <v>340</v>
      </c>
      <c r="K93" s="98" t="s">
        <v>655</v>
      </c>
      <c r="L93" s="98" t="s">
        <v>199</v>
      </c>
      <c r="M93" s="98" t="s">
        <v>199</v>
      </c>
      <c r="N93" s="101"/>
      <c r="O93" s="101"/>
      <c r="P93" s="107"/>
    </row>
    <row r="94" spans="1:16" s="110" customFormat="1" ht="45" x14ac:dyDescent="0.25">
      <c r="A94" s="100" t="s">
        <v>104</v>
      </c>
      <c r="B94" s="101" t="s">
        <v>118</v>
      </c>
      <c r="C94" s="102" t="s">
        <v>194</v>
      </c>
      <c r="D94" s="103" t="s">
        <v>294</v>
      </c>
      <c r="E94" s="103" t="s">
        <v>383</v>
      </c>
      <c r="F94" s="101" t="s">
        <v>592</v>
      </c>
      <c r="G94" s="104">
        <v>2804</v>
      </c>
      <c r="H94" s="102" t="s">
        <v>308</v>
      </c>
      <c r="I94" s="98" t="s">
        <v>397</v>
      </c>
      <c r="J94" s="98" t="s">
        <v>340</v>
      </c>
      <c r="K94" s="98" t="s">
        <v>624</v>
      </c>
      <c r="L94" s="98" t="s">
        <v>199</v>
      </c>
      <c r="M94" s="98" t="s">
        <v>199</v>
      </c>
      <c r="N94" s="101"/>
      <c r="O94" s="101"/>
      <c r="P94" s="107"/>
    </row>
    <row r="95" spans="1:16" s="110" customFormat="1" ht="60" x14ac:dyDescent="0.25">
      <c r="A95" s="100" t="s">
        <v>105</v>
      </c>
      <c r="B95" s="101" t="s">
        <v>118</v>
      </c>
      <c r="C95" s="102" t="s">
        <v>195</v>
      </c>
      <c r="D95" s="103" t="s">
        <v>295</v>
      </c>
      <c r="E95" s="103" t="s">
        <v>593</v>
      </c>
      <c r="F95" s="101" t="s">
        <v>595</v>
      </c>
      <c r="G95" s="104">
        <v>4482</v>
      </c>
      <c r="H95" s="102" t="s">
        <v>308</v>
      </c>
      <c r="I95" s="98" t="s">
        <v>594</v>
      </c>
      <c r="J95" s="98" t="s">
        <v>340</v>
      </c>
      <c r="K95" s="98" t="s">
        <v>625</v>
      </c>
      <c r="L95" s="98" t="s">
        <v>199</v>
      </c>
      <c r="M95" s="98" t="s">
        <v>199</v>
      </c>
      <c r="N95" s="101"/>
      <c r="O95" s="101"/>
      <c r="P95" s="107"/>
    </row>
    <row r="96" spans="1:16" s="110" customFormat="1" ht="45" x14ac:dyDescent="0.25">
      <c r="A96" s="100" t="s">
        <v>106</v>
      </c>
      <c r="B96" s="101" t="s">
        <v>118</v>
      </c>
      <c r="C96" s="102" t="s">
        <v>123</v>
      </c>
      <c r="D96" s="103" t="s">
        <v>296</v>
      </c>
      <c r="E96" s="103" t="s">
        <v>596</v>
      </c>
      <c r="F96" s="101" t="s">
        <v>598</v>
      </c>
      <c r="G96" s="104">
        <v>23319</v>
      </c>
      <c r="H96" s="102" t="s">
        <v>308</v>
      </c>
      <c r="I96" s="98" t="s">
        <v>597</v>
      </c>
      <c r="J96" s="98" t="s">
        <v>340</v>
      </c>
      <c r="K96" s="98" t="s">
        <v>656</v>
      </c>
      <c r="L96" s="98" t="s">
        <v>199</v>
      </c>
      <c r="M96" s="98" t="s">
        <v>2616</v>
      </c>
      <c r="N96" s="101"/>
      <c r="O96" s="101"/>
      <c r="P96" s="107"/>
    </row>
    <row r="97" spans="1:16" s="110" customFormat="1" ht="45" x14ac:dyDescent="0.25">
      <c r="A97" s="100" t="s">
        <v>107</v>
      </c>
      <c r="B97" s="101" t="s">
        <v>118</v>
      </c>
      <c r="C97" s="102" t="s">
        <v>123</v>
      </c>
      <c r="D97" s="103" t="s">
        <v>297</v>
      </c>
      <c r="E97" s="103" t="s">
        <v>599</v>
      </c>
      <c r="F97" s="101" t="s">
        <v>601</v>
      </c>
      <c r="G97" s="104">
        <v>9889</v>
      </c>
      <c r="H97" s="102" t="s">
        <v>308</v>
      </c>
      <c r="I97" s="98" t="s">
        <v>600</v>
      </c>
      <c r="J97" s="98" t="s">
        <v>340</v>
      </c>
      <c r="K97" s="98" t="s">
        <v>656</v>
      </c>
      <c r="L97" s="98" t="s">
        <v>199</v>
      </c>
      <c r="M97" s="98" t="s">
        <v>2617</v>
      </c>
      <c r="N97" s="101"/>
      <c r="O97" s="101"/>
      <c r="P97" s="107"/>
    </row>
    <row r="98" spans="1:16" s="110" customFormat="1" ht="60" x14ac:dyDescent="0.25">
      <c r="A98" s="100" t="s">
        <v>108</v>
      </c>
      <c r="B98" s="101" t="s">
        <v>118</v>
      </c>
      <c r="C98" s="102" t="s">
        <v>196</v>
      </c>
      <c r="D98" s="103" t="s">
        <v>298</v>
      </c>
      <c r="E98" s="103" t="s">
        <v>602</v>
      </c>
      <c r="F98" s="101" t="s">
        <v>603</v>
      </c>
      <c r="G98" s="104">
        <v>8445</v>
      </c>
      <c r="H98" s="102" t="s">
        <v>308</v>
      </c>
      <c r="I98" s="98" t="s">
        <v>493</v>
      </c>
      <c r="J98" s="98" t="s">
        <v>340</v>
      </c>
      <c r="K98" s="98" t="s">
        <v>646</v>
      </c>
      <c r="L98" s="98" t="s">
        <v>199</v>
      </c>
      <c r="M98" s="98" t="s">
        <v>2618</v>
      </c>
      <c r="N98" s="98" t="s">
        <v>2554</v>
      </c>
      <c r="O98" s="101"/>
      <c r="P98" s="107"/>
    </row>
    <row r="99" spans="1:16" s="110" customFormat="1" ht="45" x14ac:dyDescent="0.25">
      <c r="A99" s="100" t="s">
        <v>109</v>
      </c>
      <c r="B99" s="101" t="s">
        <v>118</v>
      </c>
      <c r="C99" s="102" t="s">
        <v>123</v>
      </c>
      <c r="D99" s="103" t="s">
        <v>299</v>
      </c>
      <c r="E99" s="103" t="s">
        <v>604</v>
      </c>
      <c r="F99" s="101" t="s">
        <v>606</v>
      </c>
      <c r="G99" s="104">
        <v>3000</v>
      </c>
      <c r="H99" s="102" t="s">
        <v>308</v>
      </c>
      <c r="I99" s="98" t="s">
        <v>605</v>
      </c>
      <c r="J99" s="98" t="s">
        <v>340</v>
      </c>
      <c r="K99" s="98" t="s">
        <v>656</v>
      </c>
      <c r="L99" s="98" t="s">
        <v>199</v>
      </c>
      <c r="M99" s="98" t="s">
        <v>2619</v>
      </c>
      <c r="N99" s="101"/>
      <c r="O99" s="101"/>
      <c r="P99" s="107"/>
    </row>
    <row r="100" spans="1:16" s="110" customFormat="1" ht="45" x14ac:dyDescent="0.25">
      <c r="A100" s="100" t="s">
        <v>110</v>
      </c>
      <c r="B100" s="101" t="s">
        <v>118</v>
      </c>
      <c r="C100" s="102" t="s">
        <v>197</v>
      </c>
      <c r="D100" s="103" t="s">
        <v>300</v>
      </c>
      <c r="E100" s="103" t="s">
        <v>607</v>
      </c>
      <c r="F100" s="101" t="s">
        <v>609</v>
      </c>
      <c r="G100" s="104">
        <v>2831</v>
      </c>
      <c r="H100" s="102" t="s">
        <v>308</v>
      </c>
      <c r="I100" s="98" t="s">
        <v>608</v>
      </c>
      <c r="J100" s="98" t="s">
        <v>340</v>
      </c>
      <c r="K100" s="98" t="s">
        <v>657</v>
      </c>
      <c r="L100" s="98" t="s">
        <v>199</v>
      </c>
      <c r="M100" s="98" t="s">
        <v>2620</v>
      </c>
      <c r="N100" s="98" t="s">
        <v>2621</v>
      </c>
      <c r="O100" s="101"/>
      <c r="P100" s="107"/>
    </row>
    <row r="101" spans="1:16" s="110" customFormat="1" ht="75" x14ac:dyDescent="0.25">
      <c r="A101" s="100" t="s">
        <v>111</v>
      </c>
      <c r="B101" s="101" t="s">
        <v>118</v>
      </c>
      <c r="C101" s="102" t="s">
        <v>192</v>
      </c>
      <c r="D101" s="103" t="s">
        <v>301</v>
      </c>
      <c r="E101" s="103" t="s">
        <v>585</v>
      </c>
      <c r="F101" s="101" t="s">
        <v>586</v>
      </c>
      <c r="G101" s="104">
        <v>600</v>
      </c>
      <c r="H101" s="102" t="s">
        <v>308</v>
      </c>
      <c r="I101" s="98" t="s">
        <v>477</v>
      </c>
      <c r="J101" s="98" t="s">
        <v>340</v>
      </c>
      <c r="K101" s="98" t="s">
        <v>638</v>
      </c>
      <c r="L101" s="98" t="s">
        <v>199</v>
      </c>
      <c r="M101" s="98" t="s">
        <v>199</v>
      </c>
      <c r="N101" s="101"/>
      <c r="O101" s="101"/>
      <c r="P101" s="107"/>
    </row>
    <row r="102" spans="1:16" s="110" customFormat="1" ht="45" x14ac:dyDescent="0.25">
      <c r="A102" s="100" t="s">
        <v>112</v>
      </c>
      <c r="B102" s="101" t="s">
        <v>118</v>
      </c>
      <c r="C102" s="102" t="s">
        <v>198</v>
      </c>
      <c r="D102" s="103" t="s">
        <v>302</v>
      </c>
      <c r="E102" s="103" t="s">
        <v>610</v>
      </c>
      <c r="F102" s="101" t="s">
        <v>611</v>
      </c>
      <c r="G102" s="104">
        <v>435</v>
      </c>
      <c r="H102" s="102" t="s">
        <v>308</v>
      </c>
      <c r="I102" s="98" t="s">
        <v>452</v>
      </c>
      <c r="J102" s="98" t="s">
        <v>340</v>
      </c>
      <c r="K102" s="98" t="s">
        <v>658</v>
      </c>
      <c r="L102" s="98" t="s">
        <v>199</v>
      </c>
      <c r="M102" s="98" t="s">
        <v>199</v>
      </c>
      <c r="N102" s="101"/>
      <c r="O102" s="101"/>
      <c r="P102" s="107"/>
    </row>
    <row r="103" spans="1:16" s="110" customFormat="1" ht="30" x14ac:dyDescent="0.25">
      <c r="A103" s="100" t="s">
        <v>113</v>
      </c>
      <c r="B103" s="101" t="s">
        <v>118</v>
      </c>
      <c r="C103" s="98" t="s">
        <v>613</v>
      </c>
      <c r="D103" s="103" t="s">
        <v>303</v>
      </c>
      <c r="E103" s="103" t="s">
        <v>612</v>
      </c>
      <c r="F103" s="101" t="s">
        <v>614</v>
      </c>
      <c r="G103" s="104">
        <v>913</v>
      </c>
      <c r="H103" s="102" t="s">
        <v>308</v>
      </c>
      <c r="I103" s="98" t="s">
        <v>615</v>
      </c>
      <c r="J103" s="98" t="s">
        <v>340</v>
      </c>
      <c r="K103" s="98" t="s">
        <v>624</v>
      </c>
      <c r="L103" s="98" t="s">
        <v>199</v>
      </c>
      <c r="M103" s="98" t="s">
        <v>199</v>
      </c>
      <c r="N103" s="101"/>
      <c r="O103" s="101"/>
      <c r="P103" s="107"/>
    </row>
    <row r="104" spans="1:16" s="110" customFormat="1" ht="45" x14ac:dyDescent="0.25">
      <c r="A104" s="100" t="s">
        <v>114</v>
      </c>
      <c r="B104" s="101" t="s">
        <v>118</v>
      </c>
      <c r="C104" s="102" t="s">
        <v>200</v>
      </c>
      <c r="D104" s="103" t="s">
        <v>304</v>
      </c>
      <c r="E104" s="103" t="s">
        <v>537</v>
      </c>
      <c r="F104" s="101" t="s">
        <v>616</v>
      </c>
      <c r="G104" s="104">
        <v>5363</v>
      </c>
      <c r="H104" s="102" t="s">
        <v>308</v>
      </c>
      <c r="I104" s="98" t="s">
        <v>502</v>
      </c>
      <c r="J104" s="102" t="s">
        <v>338</v>
      </c>
      <c r="K104" s="98" t="s">
        <v>624</v>
      </c>
      <c r="L104" s="102" t="s">
        <v>374</v>
      </c>
      <c r="M104" s="98" t="s">
        <v>199</v>
      </c>
      <c r="N104" s="101"/>
      <c r="O104" s="101"/>
      <c r="P104" s="107"/>
    </row>
    <row r="105" spans="1:16" s="110" customFormat="1" ht="45" x14ac:dyDescent="0.25">
      <c r="A105" s="100" t="s">
        <v>115</v>
      </c>
      <c r="B105" s="101" t="s">
        <v>118</v>
      </c>
      <c r="C105" s="102" t="s">
        <v>201</v>
      </c>
      <c r="D105" s="103" t="s">
        <v>305</v>
      </c>
      <c r="E105" s="103" t="s">
        <v>617</v>
      </c>
      <c r="F105" s="101" t="s">
        <v>619</v>
      </c>
      <c r="G105" s="104">
        <v>17931</v>
      </c>
      <c r="H105" s="102" t="s">
        <v>308</v>
      </c>
      <c r="I105" s="98" t="s">
        <v>618</v>
      </c>
      <c r="J105" s="102" t="s">
        <v>339</v>
      </c>
      <c r="K105" s="98" t="s">
        <v>624</v>
      </c>
      <c r="L105" s="102" t="s">
        <v>375</v>
      </c>
      <c r="M105" s="99" t="s">
        <v>2622</v>
      </c>
      <c r="N105" s="101"/>
      <c r="O105" s="101"/>
      <c r="P105" s="107"/>
    </row>
    <row r="106" spans="1:16" s="110" customFormat="1" ht="135" x14ac:dyDescent="0.25">
      <c r="A106" s="100" t="s">
        <v>116</v>
      </c>
      <c r="B106" s="101" t="s">
        <v>118</v>
      </c>
      <c r="C106" s="102" t="s">
        <v>202</v>
      </c>
      <c r="D106" s="103" t="s">
        <v>306</v>
      </c>
      <c r="E106" s="103" t="s">
        <v>517</v>
      </c>
      <c r="F106" s="101" t="s">
        <v>621</v>
      </c>
      <c r="G106" s="104">
        <v>20308</v>
      </c>
      <c r="H106" s="102" t="s">
        <v>308</v>
      </c>
      <c r="I106" s="98" t="s">
        <v>620</v>
      </c>
      <c r="J106" s="102" t="s">
        <v>324</v>
      </c>
      <c r="K106" s="98" t="s">
        <v>624</v>
      </c>
      <c r="L106" s="102" t="s">
        <v>358</v>
      </c>
      <c r="M106" s="99" t="s">
        <v>2623</v>
      </c>
      <c r="N106" s="101"/>
      <c r="O106" s="101"/>
      <c r="P106" s="107"/>
    </row>
    <row r="107" spans="1:16" s="110" customFormat="1" ht="43.5" customHeight="1" x14ac:dyDescent="0.25">
      <c r="A107" s="100" t="s">
        <v>69</v>
      </c>
      <c r="B107" s="101" t="s">
        <v>118</v>
      </c>
      <c r="C107" s="102" t="s">
        <v>163</v>
      </c>
      <c r="D107" s="103" t="s">
        <v>259</v>
      </c>
      <c r="E107" s="103" t="s">
        <v>517</v>
      </c>
      <c r="F107" s="101" t="s">
        <v>519</v>
      </c>
      <c r="G107" s="104">
        <v>5347</v>
      </c>
      <c r="H107" s="102" t="s">
        <v>308</v>
      </c>
      <c r="I107" s="98" t="s">
        <v>518</v>
      </c>
      <c r="J107" s="102" t="s">
        <v>324</v>
      </c>
      <c r="K107" s="98" t="s">
        <v>624</v>
      </c>
      <c r="L107" s="102" t="s">
        <v>358</v>
      </c>
      <c r="M107" s="99"/>
      <c r="N107" s="101"/>
      <c r="O107" s="101"/>
      <c r="P107" s="107"/>
    </row>
    <row r="108" spans="1:16" s="110" customFormat="1" ht="409.5" x14ac:dyDescent="0.25">
      <c r="A108" s="100" t="s">
        <v>117</v>
      </c>
      <c r="B108" s="101" t="s">
        <v>118</v>
      </c>
      <c r="C108" s="102" t="s">
        <v>203</v>
      </c>
      <c r="D108" s="103" t="s">
        <v>307</v>
      </c>
      <c r="E108" s="103" t="s">
        <v>622</v>
      </c>
      <c r="F108" s="98" t="s">
        <v>2102</v>
      </c>
      <c r="G108" s="104">
        <v>30827</v>
      </c>
      <c r="H108" s="102" t="s">
        <v>308</v>
      </c>
      <c r="I108" s="98" t="s">
        <v>401</v>
      </c>
      <c r="J108" s="102" t="s">
        <v>337</v>
      </c>
      <c r="K108" s="98" t="s">
        <v>624</v>
      </c>
      <c r="L108" s="102" t="s">
        <v>376</v>
      </c>
      <c r="M108" s="99" t="s">
        <v>2624</v>
      </c>
      <c r="N108" s="101"/>
      <c r="O108" s="101"/>
      <c r="P108" s="107"/>
    </row>
    <row r="109" spans="1:16" s="9" customFormat="1" x14ac:dyDescent="0.25">
      <c r="C109" s="8"/>
      <c r="D109" s="8"/>
      <c r="E109" s="8"/>
      <c r="F109" s="8"/>
      <c r="G109" s="8"/>
      <c r="H109" s="10"/>
      <c r="I109" s="10"/>
      <c r="J109" s="10"/>
      <c r="K109" s="10"/>
      <c r="L109" s="8"/>
      <c r="M109" s="14"/>
      <c r="N109" s="14"/>
      <c r="O109" s="8"/>
      <c r="P109" s="8"/>
    </row>
    <row r="110" spans="1:16" s="6" customFormat="1" x14ac:dyDescent="0.25">
      <c r="C110" s="5"/>
      <c r="D110" s="5"/>
      <c r="E110" s="5"/>
      <c r="F110" s="5"/>
      <c r="G110" s="5"/>
      <c r="H110" s="7"/>
      <c r="I110" s="7"/>
      <c r="J110" s="7"/>
      <c r="K110" s="7"/>
      <c r="L110" s="5"/>
      <c r="M110" s="14"/>
      <c r="N110" s="14"/>
      <c r="O110" s="5"/>
      <c r="P110" s="5"/>
    </row>
  </sheetData>
  <autoFilter ref="J1:J110" xr:uid="{F80F76F1-8B60-4DCB-9122-7A96D5DA3A59}"/>
  <mergeCells count="1">
    <mergeCell ref="E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532F9-F61E-49C1-A3AF-86F549A3DCC2}">
  <dimension ref="A1:R4088"/>
  <sheetViews>
    <sheetView tabSelected="1" topLeftCell="A270" workbookViewId="0">
      <selection activeCell="K273" sqref="K273"/>
    </sheetView>
  </sheetViews>
  <sheetFormatPr defaultRowHeight="15" x14ac:dyDescent="0.25"/>
  <cols>
    <col min="1" max="1" width="9" bestFit="1" customWidth="1"/>
    <col min="2" max="2" width="10.42578125" style="70" bestFit="1" customWidth="1"/>
    <col min="3" max="3" width="12.42578125" bestFit="1" customWidth="1"/>
    <col min="5" max="5" width="20" style="11" customWidth="1"/>
    <col min="6" max="6" width="26" customWidth="1"/>
    <col min="7" max="7" width="15.28515625" bestFit="1" customWidth="1"/>
    <col min="8" max="8" width="18.28515625" bestFit="1" customWidth="1"/>
    <col min="9" max="9" width="15.7109375" customWidth="1"/>
    <col min="10" max="10" width="21.140625" customWidth="1"/>
    <col min="11" max="11" width="18.42578125" style="13" customWidth="1"/>
    <col min="12" max="12" width="16.85546875" style="13" customWidth="1"/>
    <col min="13" max="13" width="12.7109375" style="12" customWidth="1"/>
    <col min="14" max="14" width="22" style="168" bestFit="1" customWidth="1"/>
    <col min="15" max="15" width="24.85546875" customWidth="1"/>
    <col min="16" max="16" width="19.5703125" customWidth="1"/>
    <col min="17" max="17" width="41.7109375" style="186" customWidth="1"/>
    <col min="18" max="18" width="24.5703125" style="187" customWidth="1"/>
  </cols>
  <sheetData>
    <row r="1" spans="1:18" s="15" customFormat="1" ht="42.75" customHeight="1" x14ac:dyDescent="0.25">
      <c r="B1" s="71"/>
      <c r="C1" s="195" t="s">
        <v>2519</v>
      </c>
      <c r="D1" s="195"/>
      <c r="E1" s="195"/>
      <c r="F1" s="195"/>
      <c r="G1" s="195"/>
      <c r="H1" s="195"/>
      <c r="I1" s="195"/>
      <c r="J1" s="195"/>
      <c r="K1" s="196"/>
      <c r="L1" s="196"/>
      <c r="M1" s="196"/>
      <c r="N1" s="196"/>
      <c r="O1" s="196"/>
      <c r="Q1" s="174"/>
      <c r="R1" s="97"/>
    </row>
    <row r="2" spans="1:18" s="15" customFormat="1" x14ac:dyDescent="0.25">
      <c r="B2" s="71"/>
      <c r="E2" s="72"/>
      <c r="K2" s="73"/>
      <c r="L2" s="73"/>
      <c r="M2" s="74"/>
      <c r="N2" s="80"/>
      <c r="Q2" s="174"/>
      <c r="R2" s="97"/>
    </row>
    <row r="3" spans="1:18" s="80" customFormat="1" ht="85.5" x14ac:dyDescent="0.25">
      <c r="A3" s="75" t="s">
        <v>0</v>
      </c>
      <c r="B3" s="76" t="s">
        <v>663</v>
      </c>
      <c r="C3" s="75" t="s">
        <v>659</v>
      </c>
      <c r="D3" s="75" t="s">
        <v>660</v>
      </c>
      <c r="E3" s="75" t="s">
        <v>1</v>
      </c>
      <c r="F3" s="77" t="s">
        <v>661</v>
      </c>
      <c r="G3" s="75" t="s">
        <v>662</v>
      </c>
      <c r="H3" s="75" t="s">
        <v>381</v>
      </c>
      <c r="I3" s="75" t="s">
        <v>802</v>
      </c>
      <c r="J3" s="75" t="s">
        <v>666</v>
      </c>
      <c r="K3" s="78" t="s">
        <v>664</v>
      </c>
      <c r="L3" s="78" t="s">
        <v>665</v>
      </c>
      <c r="M3" s="79" t="s">
        <v>2022</v>
      </c>
      <c r="N3" s="75" t="s">
        <v>925</v>
      </c>
      <c r="O3" s="75" t="s">
        <v>6</v>
      </c>
      <c r="P3" s="77" t="s">
        <v>7</v>
      </c>
      <c r="Q3" s="75" t="s">
        <v>2626</v>
      </c>
      <c r="R3" s="75" t="s">
        <v>9</v>
      </c>
    </row>
    <row r="4" spans="1:18" s="82" customFormat="1" ht="51.75" x14ac:dyDescent="0.25">
      <c r="A4" s="115" t="s">
        <v>710</v>
      </c>
      <c r="B4" s="116">
        <v>1</v>
      </c>
      <c r="C4" s="117" t="s">
        <v>981</v>
      </c>
      <c r="D4" s="117" t="s">
        <v>980</v>
      </c>
      <c r="E4" s="81" t="s">
        <v>1006</v>
      </c>
      <c r="F4" s="81" t="s">
        <v>1102</v>
      </c>
      <c r="G4" s="115" t="s">
        <v>841</v>
      </c>
      <c r="H4" s="118">
        <v>42081</v>
      </c>
      <c r="I4" s="117" t="s">
        <v>276</v>
      </c>
      <c r="J4" s="119">
        <v>46.6</v>
      </c>
      <c r="K4" s="120">
        <v>151600</v>
      </c>
      <c r="L4" s="120">
        <v>8884.36</v>
      </c>
      <c r="M4" s="121" t="s">
        <v>2023</v>
      </c>
      <c r="N4" s="81" t="s">
        <v>335</v>
      </c>
      <c r="O4" s="81" t="s">
        <v>936</v>
      </c>
      <c r="P4" s="81" t="s">
        <v>962</v>
      </c>
      <c r="Q4" s="175"/>
      <c r="R4" s="92"/>
    </row>
    <row r="5" spans="1:18" s="82" customFormat="1" ht="64.5" x14ac:dyDescent="0.25">
      <c r="A5" s="115" t="s">
        <v>746</v>
      </c>
      <c r="B5" s="116">
        <v>10</v>
      </c>
      <c r="C5" s="117" t="s">
        <v>981</v>
      </c>
      <c r="D5" s="117" t="s">
        <v>980</v>
      </c>
      <c r="E5" s="81" t="s">
        <v>986</v>
      </c>
      <c r="F5" s="81" t="s">
        <v>1119</v>
      </c>
      <c r="G5" s="115" t="s">
        <v>873</v>
      </c>
      <c r="H5" s="118">
        <v>41086</v>
      </c>
      <c r="I5" s="117" t="s">
        <v>276</v>
      </c>
      <c r="J5" s="119">
        <v>1811</v>
      </c>
      <c r="K5" s="120">
        <v>52439286.350000001</v>
      </c>
      <c r="L5" s="120">
        <v>36015137.969999999</v>
      </c>
      <c r="M5" s="121" t="s">
        <v>2024</v>
      </c>
      <c r="N5" s="81" t="s">
        <v>335</v>
      </c>
      <c r="O5" s="81" t="s">
        <v>936</v>
      </c>
      <c r="P5" s="81" t="s">
        <v>962</v>
      </c>
      <c r="Q5" s="175" t="s">
        <v>2642</v>
      </c>
      <c r="R5" s="92" t="s">
        <v>2643</v>
      </c>
    </row>
    <row r="6" spans="1:18" s="84" customFormat="1" x14ac:dyDescent="0.25">
      <c r="A6" s="189" t="s">
        <v>2028</v>
      </c>
      <c r="B6" s="190"/>
      <c r="C6" s="190"/>
      <c r="D6" s="190"/>
      <c r="E6" s="192"/>
      <c r="F6" s="192"/>
      <c r="G6" s="122"/>
      <c r="H6" s="123"/>
      <c r="I6" s="123"/>
      <c r="J6" s="124">
        <f>SUM(J4:J5)</f>
        <v>1857.6</v>
      </c>
      <c r="K6" s="125">
        <f>SUM(K4:K5)</f>
        <v>52590886.350000001</v>
      </c>
      <c r="L6" s="125">
        <f>SUM(L4:L5)</f>
        <v>36024022.329999998</v>
      </c>
      <c r="M6" s="126"/>
      <c r="N6" s="166"/>
      <c r="O6" s="83"/>
      <c r="P6" s="83"/>
      <c r="Q6" s="176"/>
      <c r="R6" s="177"/>
    </row>
    <row r="7" spans="1:18" s="82" customFormat="1" ht="64.5" x14ac:dyDescent="0.25">
      <c r="A7" s="115" t="s">
        <v>667</v>
      </c>
      <c r="B7" s="116">
        <v>410112001</v>
      </c>
      <c r="C7" s="117" t="s">
        <v>981</v>
      </c>
      <c r="D7" s="117" t="s">
        <v>980</v>
      </c>
      <c r="E7" s="81" t="s">
        <v>796</v>
      </c>
      <c r="F7" s="81" t="s">
        <v>1131</v>
      </c>
      <c r="G7" s="115" t="s">
        <v>803</v>
      </c>
      <c r="H7" s="118">
        <v>44571</v>
      </c>
      <c r="I7" s="117" t="s">
        <v>250</v>
      </c>
      <c r="J7" s="119">
        <v>442.3</v>
      </c>
      <c r="K7" s="120">
        <v>51807057.93</v>
      </c>
      <c r="L7" s="120">
        <v>48041541.030000001</v>
      </c>
      <c r="M7" s="121" t="s">
        <v>2025</v>
      </c>
      <c r="N7" s="81" t="s">
        <v>318</v>
      </c>
      <c r="O7" s="81" t="s">
        <v>926</v>
      </c>
      <c r="P7" s="81" t="s">
        <v>947</v>
      </c>
      <c r="Q7" s="175"/>
      <c r="R7" s="92"/>
    </row>
    <row r="8" spans="1:18" s="82" customFormat="1" ht="64.5" x14ac:dyDescent="0.25">
      <c r="A8" s="115" t="s">
        <v>692</v>
      </c>
      <c r="B8" s="116">
        <v>9</v>
      </c>
      <c r="C8" s="117" t="s">
        <v>981</v>
      </c>
      <c r="D8" s="117" t="s">
        <v>980</v>
      </c>
      <c r="E8" s="81" t="s">
        <v>986</v>
      </c>
      <c r="F8" s="81" t="s">
        <v>1096</v>
      </c>
      <c r="G8" s="115" t="s">
        <v>827</v>
      </c>
      <c r="H8" s="118">
        <v>41345</v>
      </c>
      <c r="I8" s="117" t="s">
        <v>250</v>
      </c>
      <c r="J8" s="119">
        <v>444</v>
      </c>
      <c r="K8" s="120">
        <v>2491000</v>
      </c>
      <c r="L8" s="120">
        <v>772942.15</v>
      </c>
      <c r="M8" s="121" t="s">
        <v>2026</v>
      </c>
      <c r="N8" s="81" t="s">
        <v>318</v>
      </c>
      <c r="O8" s="81" t="s">
        <v>936</v>
      </c>
      <c r="P8" s="81" t="s">
        <v>959</v>
      </c>
      <c r="Q8" s="175" t="s">
        <v>2652</v>
      </c>
      <c r="R8" s="92" t="s">
        <v>2653</v>
      </c>
    </row>
    <row r="9" spans="1:18" s="84" customFormat="1" x14ac:dyDescent="0.25">
      <c r="A9" s="189" t="s">
        <v>2028</v>
      </c>
      <c r="B9" s="190"/>
      <c r="C9" s="190"/>
      <c r="D9" s="190"/>
      <c r="E9" s="190"/>
      <c r="F9" s="190"/>
      <c r="G9" s="122"/>
      <c r="H9" s="123"/>
      <c r="I9" s="123"/>
      <c r="J9" s="124">
        <f>SUM(J7:J8)</f>
        <v>886.3</v>
      </c>
      <c r="K9" s="125">
        <f>SUM(K7:K8)</f>
        <v>54298057.93</v>
      </c>
      <c r="L9" s="125">
        <f>SUM(L7:L8)</f>
        <v>48814483.18</v>
      </c>
      <c r="M9" s="126"/>
      <c r="N9" s="166"/>
      <c r="O9" s="83"/>
      <c r="P9" s="83"/>
      <c r="Q9" s="176"/>
      <c r="R9" s="177"/>
    </row>
    <row r="10" spans="1:18" s="82" customFormat="1" ht="64.5" x14ac:dyDescent="0.25">
      <c r="A10" s="115" t="s">
        <v>673</v>
      </c>
      <c r="B10" s="116">
        <v>376</v>
      </c>
      <c r="C10" s="117" t="s">
        <v>981</v>
      </c>
      <c r="D10" s="117" t="s">
        <v>980</v>
      </c>
      <c r="E10" s="81" t="s">
        <v>986</v>
      </c>
      <c r="F10" s="81" t="s">
        <v>1130</v>
      </c>
      <c r="G10" s="115" t="s">
        <v>809</v>
      </c>
      <c r="H10" s="118">
        <v>41345</v>
      </c>
      <c r="I10" s="117" t="s">
        <v>271</v>
      </c>
      <c r="J10" s="119">
        <v>733.7</v>
      </c>
      <c r="K10" s="120">
        <v>1643900</v>
      </c>
      <c r="L10" s="120">
        <v>69030.78</v>
      </c>
      <c r="M10" s="121" t="s">
        <v>2027</v>
      </c>
      <c r="N10" s="81" t="s">
        <v>332</v>
      </c>
      <c r="O10" s="81" t="s">
        <v>936</v>
      </c>
      <c r="P10" s="81" t="s">
        <v>950</v>
      </c>
      <c r="Q10" s="175"/>
      <c r="R10" s="92"/>
    </row>
    <row r="11" spans="1:18" s="84" customFormat="1" x14ac:dyDescent="0.25">
      <c r="A11" s="189" t="s">
        <v>2029</v>
      </c>
      <c r="B11" s="190"/>
      <c r="C11" s="190"/>
      <c r="D11" s="190"/>
      <c r="E11" s="190"/>
      <c r="F11" s="190"/>
      <c r="G11" s="122"/>
      <c r="H11" s="123"/>
      <c r="I11" s="123"/>
      <c r="J11" s="124">
        <f>SUM(J10)</f>
        <v>733.7</v>
      </c>
      <c r="K11" s="125">
        <f>SUM(K10)</f>
        <v>1643900</v>
      </c>
      <c r="L11" s="125">
        <f>SUM(L10)</f>
        <v>69030.78</v>
      </c>
      <c r="M11" s="126"/>
      <c r="N11" s="166"/>
      <c r="O11" s="83"/>
      <c r="P11" s="83"/>
      <c r="Q11" s="176"/>
      <c r="R11" s="177"/>
    </row>
    <row r="12" spans="1:18" s="82" customFormat="1" ht="51.75" x14ac:dyDescent="0.25">
      <c r="A12" s="115" t="s">
        <v>712</v>
      </c>
      <c r="B12" s="116">
        <v>30</v>
      </c>
      <c r="C12" s="117" t="s">
        <v>981</v>
      </c>
      <c r="D12" s="117" t="s">
        <v>980</v>
      </c>
      <c r="E12" s="81" t="s">
        <v>1006</v>
      </c>
      <c r="F12" s="81" t="s">
        <v>1103</v>
      </c>
      <c r="G12" s="115" t="s">
        <v>842</v>
      </c>
      <c r="H12" s="127">
        <v>42102</v>
      </c>
      <c r="I12" s="117" t="s">
        <v>274</v>
      </c>
      <c r="J12" s="119">
        <v>18.600000000000001</v>
      </c>
      <c r="K12" s="120">
        <v>54000</v>
      </c>
      <c r="L12" s="120">
        <v>0</v>
      </c>
      <c r="M12" s="121" t="s">
        <v>2030</v>
      </c>
      <c r="N12" s="81" t="s">
        <v>334</v>
      </c>
      <c r="O12" s="81" t="s">
        <v>936</v>
      </c>
      <c r="P12" s="81" t="s">
        <v>963</v>
      </c>
      <c r="Q12" s="175"/>
      <c r="R12" s="92"/>
    </row>
    <row r="13" spans="1:18" s="82" customFormat="1" ht="64.5" x14ac:dyDescent="0.25">
      <c r="A13" s="115" t="s">
        <v>788</v>
      </c>
      <c r="B13" s="116">
        <v>29</v>
      </c>
      <c r="C13" s="117" t="s">
        <v>981</v>
      </c>
      <c r="D13" s="117" t="s">
        <v>980</v>
      </c>
      <c r="E13" s="81" t="s">
        <v>986</v>
      </c>
      <c r="F13" s="81" t="s">
        <v>1103</v>
      </c>
      <c r="G13" s="115" t="s">
        <v>913</v>
      </c>
      <c r="H13" s="127">
        <v>41562</v>
      </c>
      <c r="I13" s="117" t="s">
        <v>274</v>
      </c>
      <c r="J13" s="119">
        <v>1034.8</v>
      </c>
      <c r="K13" s="120">
        <v>871694.37</v>
      </c>
      <c r="L13" s="120">
        <v>297765.31</v>
      </c>
      <c r="M13" s="121" t="s">
        <v>2031</v>
      </c>
      <c r="N13" s="81" t="s">
        <v>334</v>
      </c>
      <c r="O13" s="81" t="s">
        <v>936</v>
      </c>
      <c r="P13" s="81" t="s">
        <v>977</v>
      </c>
      <c r="Q13" s="175" t="s">
        <v>2647</v>
      </c>
      <c r="R13" s="92" t="s">
        <v>2648</v>
      </c>
    </row>
    <row r="14" spans="1:18" s="84" customFormat="1" x14ac:dyDescent="0.25">
      <c r="A14" s="189" t="s">
        <v>2028</v>
      </c>
      <c r="B14" s="190"/>
      <c r="C14" s="190"/>
      <c r="D14" s="190"/>
      <c r="E14" s="190"/>
      <c r="F14" s="190"/>
      <c r="G14" s="122"/>
      <c r="H14" s="128"/>
      <c r="I14" s="123"/>
      <c r="J14" s="124">
        <f>SUM(J12:J13)</f>
        <v>1053.3999999999999</v>
      </c>
      <c r="K14" s="125">
        <f>SUM(K12:K13)</f>
        <v>925694.37</v>
      </c>
      <c r="L14" s="125">
        <f>SUM(L12:L13)</f>
        <v>297765.31</v>
      </c>
      <c r="M14" s="126"/>
      <c r="N14" s="166"/>
      <c r="O14" s="83"/>
      <c r="P14" s="83"/>
      <c r="Q14" s="176"/>
      <c r="R14" s="177"/>
    </row>
    <row r="15" spans="1:18" s="82" customFormat="1" ht="51.75" x14ac:dyDescent="0.25">
      <c r="A15" s="115" t="s">
        <v>676</v>
      </c>
      <c r="B15" s="116">
        <v>379</v>
      </c>
      <c r="C15" s="117" t="s">
        <v>981</v>
      </c>
      <c r="D15" s="117" t="s">
        <v>980</v>
      </c>
      <c r="E15" s="81" t="s">
        <v>988</v>
      </c>
      <c r="F15" s="81" t="s">
        <v>1092</v>
      </c>
      <c r="G15" s="115" t="s">
        <v>812</v>
      </c>
      <c r="H15" s="118">
        <v>42542</v>
      </c>
      <c r="I15" s="117" t="s">
        <v>269</v>
      </c>
      <c r="J15" s="119">
        <v>65.8</v>
      </c>
      <c r="K15" s="120">
        <v>498953</v>
      </c>
      <c r="L15" s="120">
        <v>0</v>
      </c>
      <c r="M15" s="121" t="s">
        <v>2032</v>
      </c>
      <c r="N15" s="81" t="s">
        <v>330</v>
      </c>
      <c r="O15" s="81" t="s">
        <v>936</v>
      </c>
      <c r="P15" s="81" t="s">
        <v>953</v>
      </c>
      <c r="Q15" s="175"/>
      <c r="R15" s="92"/>
    </row>
    <row r="16" spans="1:18" s="82" customFormat="1" ht="51.75" x14ac:dyDescent="0.25">
      <c r="A16" s="115" t="s">
        <v>700</v>
      </c>
      <c r="B16" s="116">
        <v>378</v>
      </c>
      <c r="C16" s="117" t="s">
        <v>981</v>
      </c>
      <c r="D16" s="117" t="s">
        <v>980</v>
      </c>
      <c r="E16" s="81" t="s">
        <v>998</v>
      </c>
      <c r="F16" s="81" t="s">
        <v>1099</v>
      </c>
      <c r="G16" s="115" t="s">
        <v>835</v>
      </c>
      <c r="H16" s="118">
        <v>41086</v>
      </c>
      <c r="I16" s="117" t="s">
        <v>269</v>
      </c>
      <c r="J16" s="119">
        <v>742</v>
      </c>
      <c r="K16" s="120">
        <v>5127547</v>
      </c>
      <c r="L16" s="120">
        <v>0</v>
      </c>
      <c r="M16" s="121" t="s">
        <v>2033</v>
      </c>
      <c r="N16" s="81" t="s">
        <v>330</v>
      </c>
      <c r="O16" s="81" t="s">
        <v>936</v>
      </c>
      <c r="P16" s="81" t="s">
        <v>961</v>
      </c>
      <c r="Q16" s="175"/>
      <c r="R16" s="92"/>
    </row>
    <row r="17" spans="1:18" s="84" customFormat="1" x14ac:dyDescent="0.25">
      <c r="A17" s="189" t="s">
        <v>2028</v>
      </c>
      <c r="B17" s="190"/>
      <c r="C17" s="190"/>
      <c r="D17" s="190"/>
      <c r="E17" s="190"/>
      <c r="F17" s="190"/>
      <c r="G17" s="122"/>
      <c r="H17" s="123"/>
      <c r="I17" s="123"/>
      <c r="J17" s="124">
        <f>SUM(J15:J16)</f>
        <v>807.8</v>
      </c>
      <c r="K17" s="125">
        <f>SUM(K15:K16)</f>
        <v>5626500</v>
      </c>
      <c r="L17" s="125">
        <f>SUM(L15:L16)</f>
        <v>0</v>
      </c>
      <c r="M17" s="126"/>
      <c r="N17" s="166"/>
      <c r="O17" s="83"/>
      <c r="P17" s="83"/>
      <c r="Q17" s="176"/>
      <c r="R17" s="177"/>
    </row>
    <row r="18" spans="1:18" s="82" customFormat="1" ht="51.75" x14ac:dyDescent="0.25">
      <c r="A18" s="115" t="s">
        <v>787</v>
      </c>
      <c r="B18" s="116">
        <v>21</v>
      </c>
      <c r="C18" s="117" t="s">
        <v>981</v>
      </c>
      <c r="D18" s="117" t="s">
        <v>980</v>
      </c>
      <c r="E18" s="81" t="s">
        <v>998</v>
      </c>
      <c r="F18" s="81" t="s">
        <v>1124</v>
      </c>
      <c r="G18" s="115" t="s">
        <v>912</v>
      </c>
      <c r="H18" s="127">
        <v>41345</v>
      </c>
      <c r="I18" s="117" t="s">
        <v>261</v>
      </c>
      <c r="J18" s="119">
        <v>920.3</v>
      </c>
      <c r="K18" s="120">
        <v>1335000</v>
      </c>
      <c r="L18" s="120">
        <v>289174.40000000002</v>
      </c>
      <c r="M18" s="121" t="s">
        <v>2034</v>
      </c>
      <c r="N18" s="81" t="s">
        <v>326</v>
      </c>
      <c r="O18" s="81" t="s">
        <v>936</v>
      </c>
      <c r="P18" s="81" t="s">
        <v>976</v>
      </c>
      <c r="Q18" s="175"/>
      <c r="R18" s="92"/>
    </row>
    <row r="19" spans="1:18" s="84" customFormat="1" x14ac:dyDescent="0.25">
      <c r="A19" s="189" t="s">
        <v>2029</v>
      </c>
      <c r="B19" s="190"/>
      <c r="C19" s="190"/>
      <c r="D19" s="190"/>
      <c r="E19" s="190"/>
      <c r="F19" s="190"/>
      <c r="G19" s="122"/>
      <c r="H19" s="128"/>
      <c r="I19" s="123"/>
      <c r="J19" s="124">
        <f>SUM(J18)</f>
        <v>920.3</v>
      </c>
      <c r="K19" s="125">
        <f>SUM(K18)</f>
        <v>1335000</v>
      </c>
      <c r="L19" s="125">
        <f>SUM(L18)</f>
        <v>289174.40000000002</v>
      </c>
      <c r="M19" s="126"/>
      <c r="N19" s="166"/>
      <c r="O19" s="83"/>
      <c r="P19" s="83"/>
      <c r="Q19" s="176"/>
      <c r="R19" s="177"/>
    </row>
    <row r="20" spans="1:18" s="82" customFormat="1" ht="51.75" x14ac:dyDescent="0.25">
      <c r="A20" s="115" t="s">
        <v>786</v>
      </c>
      <c r="B20" s="116">
        <v>375</v>
      </c>
      <c r="C20" s="117" t="s">
        <v>981</v>
      </c>
      <c r="D20" s="117" t="s">
        <v>980</v>
      </c>
      <c r="E20" s="81" t="s">
        <v>998</v>
      </c>
      <c r="F20" s="81" t="s">
        <v>200</v>
      </c>
      <c r="G20" s="115" t="s">
        <v>911</v>
      </c>
      <c r="H20" s="127">
        <v>41086</v>
      </c>
      <c r="I20" s="117" t="s">
        <v>304</v>
      </c>
      <c r="J20" s="119">
        <v>467.3</v>
      </c>
      <c r="K20" s="120">
        <v>6846705</v>
      </c>
      <c r="L20" s="120">
        <v>3616357.74</v>
      </c>
      <c r="M20" s="121" t="s">
        <v>2035</v>
      </c>
      <c r="N20" s="81" t="s">
        <v>338</v>
      </c>
      <c r="O20" s="81" t="s">
        <v>936</v>
      </c>
      <c r="P20" s="81" t="s">
        <v>975</v>
      </c>
      <c r="Q20" s="175"/>
      <c r="R20" s="92"/>
    </row>
    <row r="21" spans="1:18" s="84" customFormat="1" x14ac:dyDescent="0.25">
      <c r="A21" s="189" t="s">
        <v>2029</v>
      </c>
      <c r="B21" s="190"/>
      <c r="C21" s="190"/>
      <c r="D21" s="190"/>
      <c r="E21" s="190"/>
      <c r="F21" s="190"/>
      <c r="G21" s="122"/>
      <c r="H21" s="128"/>
      <c r="I21" s="123"/>
      <c r="J21" s="124">
        <f>SUM(J20)</f>
        <v>467.3</v>
      </c>
      <c r="K21" s="125">
        <f>SUM(K20)</f>
        <v>6846705</v>
      </c>
      <c r="L21" s="125">
        <f>SUM(L20)</f>
        <v>3616357.74</v>
      </c>
      <c r="M21" s="126"/>
      <c r="N21" s="166"/>
      <c r="O21" s="83"/>
      <c r="P21" s="83"/>
      <c r="Q21" s="176"/>
      <c r="R21" s="177"/>
    </row>
    <row r="22" spans="1:18" s="82" customFormat="1" ht="51.75" x14ac:dyDescent="0.25">
      <c r="A22" s="115" t="s">
        <v>674</v>
      </c>
      <c r="B22" s="116">
        <v>15</v>
      </c>
      <c r="C22" s="117" t="s">
        <v>981</v>
      </c>
      <c r="D22" s="117" t="s">
        <v>980</v>
      </c>
      <c r="E22" s="81" t="s">
        <v>987</v>
      </c>
      <c r="F22" s="81" t="s">
        <v>174</v>
      </c>
      <c r="G22" s="115" t="s">
        <v>810</v>
      </c>
      <c r="H22" s="118">
        <v>42160</v>
      </c>
      <c r="I22" s="115" t="s">
        <v>270</v>
      </c>
      <c r="J22" s="119">
        <v>20.399999999999999</v>
      </c>
      <c r="K22" s="120">
        <v>27430.67</v>
      </c>
      <c r="L22" s="120">
        <v>0</v>
      </c>
      <c r="M22" s="121" t="s">
        <v>2037</v>
      </c>
      <c r="N22" s="81" t="s">
        <v>331</v>
      </c>
      <c r="O22" s="81" t="s">
        <v>936</v>
      </c>
      <c r="P22" s="81" t="s">
        <v>951</v>
      </c>
      <c r="Q22" s="175"/>
      <c r="R22" s="92"/>
    </row>
    <row r="23" spans="1:18" s="82" customFormat="1" ht="51.75" x14ac:dyDescent="0.25">
      <c r="A23" s="115" t="s">
        <v>675</v>
      </c>
      <c r="B23" s="116">
        <v>377</v>
      </c>
      <c r="C23" s="117" t="s">
        <v>981</v>
      </c>
      <c r="D23" s="117" t="s">
        <v>980</v>
      </c>
      <c r="E23" s="81" t="s">
        <v>986</v>
      </c>
      <c r="F23" s="81" t="s">
        <v>174</v>
      </c>
      <c r="G23" s="115" t="s">
        <v>811</v>
      </c>
      <c r="H23" s="118">
        <v>41562</v>
      </c>
      <c r="I23" s="115" t="s">
        <v>270</v>
      </c>
      <c r="J23" s="119">
        <v>302.8</v>
      </c>
      <c r="K23" s="120">
        <v>1461217.32</v>
      </c>
      <c r="L23" s="120">
        <v>133945.4</v>
      </c>
      <c r="M23" s="121" t="s">
        <v>2038</v>
      </c>
      <c r="N23" s="81" t="s">
        <v>331</v>
      </c>
      <c r="O23" s="81" t="s">
        <v>936</v>
      </c>
      <c r="P23" s="81" t="s">
        <v>952</v>
      </c>
      <c r="Q23" s="175"/>
      <c r="R23" s="92"/>
    </row>
    <row r="24" spans="1:18" s="82" customFormat="1" ht="51.75" x14ac:dyDescent="0.25">
      <c r="A24" s="115" t="s">
        <v>745</v>
      </c>
      <c r="B24" s="116">
        <v>16</v>
      </c>
      <c r="C24" s="117" t="s">
        <v>981</v>
      </c>
      <c r="D24" s="117" t="s">
        <v>980</v>
      </c>
      <c r="E24" s="81" t="s">
        <v>1021</v>
      </c>
      <c r="F24" s="81" t="s">
        <v>1120</v>
      </c>
      <c r="G24" s="115" t="s">
        <v>872</v>
      </c>
      <c r="H24" s="118">
        <v>42163</v>
      </c>
      <c r="I24" s="115" t="s">
        <v>270</v>
      </c>
      <c r="J24" s="119">
        <v>8.3000000000000007</v>
      </c>
      <c r="K24" s="120">
        <v>11160.52</v>
      </c>
      <c r="L24" s="120">
        <v>0</v>
      </c>
      <c r="M24" s="121" t="s">
        <v>2039</v>
      </c>
      <c r="N24" s="81" t="s">
        <v>331</v>
      </c>
      <c r="O24" s="81" t="s">
        <v>936</v>
      </c>
      <c r="P24" s="81" t="s">
        <v>951</v>
      </c>
      <c r="Q24" s="175"/>
      <c r="R24" s="92"/>
    </row>
    <row r="25" spans="1:18" s="82" customFormat="1" x14ac:dyDescent="0.25">
      <c r="A25" s="189" t="s">
        <v>2036</v>
      </c>
      <c r="B25" s="190"/>
      <c r="C25" s="190"/>
      <c r="D25" s="190"/>
      <c r="E25" s="190"/>
      <c r="F25" s="190"/>
      <c r="G25" s="115"/>
      <c r="H25" s="117"/>
      <c r="I25" s="115"/>
      <c r="J25" s="124">
        <f>SUM(J22:J24)</f>
        <v>331.5</v>
      </c>
      <c r="K25" s="125">
        <f>SUM(K22:K24)</f>
        <v>1499808.51</v>
      </c>
      <c r="L25" s="125">
        <f>SUM(L22:L24)</f>
        <v>133945.4</v>
      </c>
      <c r="M25" s="121"/>
      <c r="N25" s="81"/>
      <c r="O25" s="81"/>
      <c r="P25" s="81"/>
      <c r="Q25" s="175"/>
      <c r="R25" s="92"/>
    </row>
    <row r="26" spans="1:18" s="82" customFormat="1" ht="39" x14ac:dyDescent="0.25">
      <c r="A26" s="115" t="s">
        <v>747</v>
      </c>
      <c r="B26" s="116">
        <v>4101120003</v>
      </c>
      <c r="C26" s="117" t="s">
        <v>981</v>
      </c>
      <c r="D26" s="117" t="s">
        <v>980</v>
      </c>
      <c r="E26" s="81" t="s">
        <v>1006</v>
      </c>
      <c r="F26" s="81" t="s">
        <v>1121</v>
      </c>
      <c r="G26" s="115" t="s">
        <v>874</v>
      </c>
      <c r="H26" s="127">
        <v>42061</v>
      </c>
      <c r="I26" s="115" t="s">
        <v>305</v>
      </c>
      <c r="J26" s="119">
        <v>9.6</v>
      </c>
      <c r="K26" s="120">
        <v>19300</v>
      </c>
      <c r="L26" s="120">
        <v>0</v>
      </c>
      <c r="M26" s="121" t="s">
        <v>2042</v>
      </c>
      <c r="N26" s="81" t="s">
        <v>339</v>
      </c>
      <c r="O26" s="81" t="s">
        <v>936</v>
      </c>
      <c r="P26" s="81" t="s">
        <v>968</v>
      </c>
      <c r="Q26" s="175"/>
      <c r="R26" s="92"/>
    </row>
    <row r="27" spans="1:18" s="82" customFormat="1" ht="39" x14ac:dyDescent="0.25">
      <c r="A27" s="115" t="s">
        <v>791</v>
      </c>
      <c r="B27" s="116">
        <v>4101120004</v>
      </c>
      <c r="C27" s="117" t="s">
        <v>981</v>
      </c>
      <c r="D27" s="117" t="s">
        <v>980</v>
      </c>
      <c r="E27" s="81" t="s">
        <v>998</v>
      </c>
      <c r="F27" s="81" t="s">
        <v>1125</v>
      </c>
      <c r="G27" s="115" t="s">
        <v>916</v>
      </c>
      <c r="H27" s="127">
        <v>41345</v>
      </c>
      <c r="I27" s="115" t="s">
        <v>305</v>
      </c>
      <c r="J27" s="119">
        <v>3210.9</v>
      </c>
      <c r="K27" s="120">
        <v>45927739.399999999</v>
      </c>
      <c r="L27" s="120">
        <v>35272374.490000002</v>
      </c>
      <c r="M27" s="121" t="s">
        <v>2040</v>
      </c>
      <c r="N27" s="81" t="s">
        <v>339</v>
      </c>
      <c r="O27" s="81" t="s">
        <v>936</v>
      </c>
      <c r="P27" s="81" t="s">
        <v>968</v>
      </c>
      <c r="Q27" s="175"/>
      <c r="R27" s="92"/>
    </row>
    <row r="28" spans="1:18" s="82" customFormat="1" ht="39" x14ac:dyDescent="0.25">
      <c r="A28" s="115" t="s">
        <v>792</v>
      </c>
      <c r="B28" s="116">
        <v>4101120002</v>
      </c>
      <c r="C28" s="117" t="s">
        <v>981</v>
      </c>
      <c r="D28" s="117" t="s">
        <v>980</v>
      </c>
      <c r="E28" s="81" t="s">
        <v>990</v>
      </c>
      <c r="F28" s="81" t="s">
        <v>1126</v>
      </c>
      <c r="G28" s="115" t="s">
        <v>917</v>
      </c>
      <c r="H28" s="127">
        <v>42048</v>
      </c>
      <c r="I28" s="115" t="s">
        <v>305</v>
      </c>
      <c r="J28" s="119">
        <v>62.1</v>
      </c>
      <c r="K28" s="120">
        <v>23700</v>
      </c>
      <c r="L28" s="120">
        <v>0</v>
      </c>
      <c r="M28" s="121" t="s">
        <v>2041</v>
      </c>
      <c r="N28" s="81" t="s">
        <v>339</v>
      </c>
      <c r="O28" s="81" t="s">
        <v>936</v>
      </c>
      <c r="P28" s="81" t="s">
        <v>946</v>
      </c>
      <c r="Q28" s="175"/>
      <c r="R28" s="92"/>
    </row>
    <row r="29" spans="1:18" s="84" customFormat="1" ht="33.75" customHeight="1" x14ac:dyDescent="0.25">
      <c r="A29" s="189" t="s">
        <v>2036</v>
      </c>
      <c r="B29" s="190"/>
      <c r="C29" s="190"/>
      <c r="D29" s="190"/>
      <c r="E29" s="190"/>
      <c r="F29" s="190"/>
      <c r="G29" s="122"/>
      <c r="H29" s="128"/>
      <c r="I29" s="122"/>
      <c r="J29" s="124">
        <f>SUM(J26:J28)</f>
        <v>3282.6</v>
      </c>
      <c r="K29" s="125">
        <f>SUM(K26:K28)</f>
        <v>45970739.399999999</v>
      </c>
      <c r="L29" s="125">
        <f>SUM(L26:L28)</f>
        <v>35272374.490000002</v>
      </c>
      <c r="M29" s="126"/>
      <c r="N29" s="166"/>
      <c r="O29" s="83"/>
      <c r="P29" s="83"/>
      <c r="Q29" s="176"/>
      <c r="R29" s="177"/>
    </row>
    <row r="30" spans="1:18" s="82" customFormat="1" ht="90" x14ac:dyDescent="0.25">
      <c r="A30" s="115" t="s">
        <v>678</v>
      </c>
      <c r="B30" s="116">
        <v>4101120001</v>
      </c>
      <c r="C30" s="117" t="s">
        <v>981</v>
      </c>
      <c r="D30" s="117" t="s">
        <v>980</v>
      </c>
      <c r="E30" s="81" t="s">
        <v>990</v>
      </c>
      <c r="F30" s="81" t="s">
        <v>1090</v>
      </c>
      <c r="G30" s="115" t="s">
        <v>814</v>
      </c>
      <c r="H30" s="118">
        <v>42221</v>
      </c>
      <c r="I30" s="129" t="s">
        <v>267</v>
      </c>
      <c r="J30" s="119">
        <v>106</v>
      </c>
      <c r="K30" s="120">
        <v>42228</v>
      </c>
      <c r="L30" s="120">
        <v>0</v>
      </c>
      <c r="M30" s="121" t="s">
        <v>2062</v>
      </c>
      <c r="N30" s="81" t="s">
        <v>328</v>
      </c>
      <c r="O30" s="81" t="s">
        <v>936</v>
      </c>
      <c r="P30" s="81" t="s">
        <v>949</v>
      </c>
      <c r="Q30" s="175"/>
      <c r="R30" s="92"/>
    </row>
    <row r="31" spans="1:18" s="82" customFormat="1" ht="90" x14ac:dyDescent="0.25">
      <c r="A31" s="115" t="s">
        <v>679</v>
      </c>
      <c r="B31" s="116" t="s">
        <v>948</v>
      </c>
      <c r="C31" s="117" t="s">
        <v>981</v>
      </c>
      <c r="D31" s="117" t="s">
        <v>980</v>
      </c>
      <c r="E31" s="81" t="s">
        <v>991</v>
      </c>
      <c r="F31" s="81" t="s">
        <v>1093</v>
      </c>
      <c r="G31" s="117" t="s">
        <v>199</v>
      </c>
      <c r="H31" s="117" t="s">
        <v>199</v>
      </c>
      <c r="I31" s="129" t="s">
        <v>267</v>
      </c>
      <c r="J31" s="119">
        <v>0</v>
      </c>
      <c r="K31" s="120">
        <v>4284</v>
      </c>
      <c r="L31" s="120">
        <v>0</v>
      </c>
      <c r="M31" s="121"/>
      <c r="N31" s="81" t="s">
        <v>328</v>
      </c>
      <c r="O31" s="81" t="s">
        <v>936</v>
      </c>
      <c r="P31" s="81" t="s">
        <v>949</v>
      </c>
      <c r="Q31" s="175"/>
      <c r="R31" s="92"/>
    </row>
    <row r="32" spans="1:18" s="82" customFormat="1" ht="90" x14ac:dyDescent="0.25">
      <c r="A32" s="115" t="s">
        <v>697</v>
      </c>
      <c r="B32" s="116">
        <v>4101120002</v>
      </c>
      <c r="C32" s="117" t="s">
        <v>981</v>
      </c>
      <c r="D32" s="117" t="s">
        <v>980</v>
      </c>
      <c r="E32" s="81" t="s">
        <v>983</v>
      </c>
      <c r="F32" s="81" t="s">
        <v>1090</v>
      </c>
      <c r="G32" s="115" t="s">
        <v>832</v>
      </c>
      <c r="H32" s="117" t="s">
        <v>199</v>
      </c>
      <c r="I32" s="129" t="s">
        <v>267</v>
      </c>
      <c r="J32" s="119">
        <v>1585.4</v>
      </c>
      <c r="K32" s="120">
        <v>7394012</v>
      </c>
      <c r="L32" s="120">
        <v>2026784.65</v>
      </c>
      <c r="M32" s="121" t="s">
        <v>2061</v>
      </c>
      <c r="N32" s="81" t="s">
        <v>328</v>
      </c>
      <c r="O32" s="81" t="s">
        <v>936</v>
      </c>
      <c r="P32" s="81" t="s">
        <v>949</v>
      </c>
      <c r="Q32" s="175" t="s">
        <v>2639</v>
      </c>
      <c r="R32" s="92" t="s">
        <v>2628</v>
      </c>
    </row>
    <row r="33" spans="1:18" s="82" customFormat="1" ht="90" x14ac:dyDescent="0.25">
      <c r="A33" s="115" t="s">
        <v>704</v>
      </c>
      <c r="B33" s="116" t="s">
        <v>948</v>
      </c>
      <c r="C33" s="117" t="s">
        <v>981</v>
      </c>
      <c r="D33" s="117" t="s">
        <v>980</v>
      </c>
      <c r="E33" s="81" t="s">
        <v>1001</v>
      </c>
      <c r="F33" s="81" t="s">
        <v>1100</v>
      </c>
      <c r="G33" s="117" t="s">
        <v>199</v>
      </c>
      <c r="H33" s="117" t="s">
        <v>199</v>
      </c>
      <c r="I33" s="129" t="s">
        <v>267</v>
      </c>
      <c r="J33" s="119">
        <v>0</v>
      </c>
      <c r="K33" s="120">
        <v>1989</v>
      </c>
      <c r="L33" s="120">
        <v>0</v>
      </c>
      <c r="M33" s="121"/>
      <c r="N33" s="81" t="s">
        <v>328</v>
      </c>
      <c r="O33" s="81" t="s">
        <v>936</v>
      </c>
      <c r="P33" s="81" t="s">
        <v>949</v>
      </c>
      <c r="Q33" s="175"/>
      <c r="R33" s="92"/>
    </row>
    <row r="34" spans="1:18" s="82" customFormat="1" ht="90" x14ac:dyDescent="0.25">
      <c r="A34" s="115" t="s">
        <v>711</v>
      </c>
      <c r="B34" s="116" t="s">
        <v>948</v>
      </c>
      <c r="C34" s="117" t="s">
        <v>981</v>
      </c>
      <c r="D34" s="117" t="s">
        <v>980</v>
      </c>
      <c r="E34" s="81" t="s">
        <v>1007</v>
      </c>
      <c r="F34" s="81" t="s">
        <v>1093</v>
      </c>
      <c r="G34" s="117" t="s">
        <v>199</v>
      </c>
      <c r="H34" s="117" t="s">
        <v>199</v>
      </c>
      <c r="I34" s="129" t="s">
        <v>267</v>
      </c>
      <c r="J34" s="119">
        <v>0</v>
      </c>
      <c r="K34" s="120">
        <v>3060</v>
      </c>
      <c r="L34" s="120">
        <v>0</v>
      </c>
      <c r="M34" s="121"/>
      <c r="N34" s="81" t="s">
        <v>328</v>
      </c>
      <c r="O34" s="81" t="s">
        <v>936</v>
      </c>
      <c r="P34" s="81" t="s">
        <v>949</v>
      </c>
      <c r="Q34" s="175"/>
      <c r="R34" s="92"/>
    </row>
    <row r="35" spans="1:18" s="82" customFormat="1" ht="90" x14ac:dyDescent="0.25">
      <c r="A35" s="115" t="s">
        <v>742</v>
      </c>
      <c r="B35" s="116">
        <v>4101120005</v>
      </c>
      <c r="C35" s="117" t="s">
        <v>981</v>
      </c>
      <c r="D35" s="117" t="s">
        <v>980</v>
      </c>
      <c r="E35" s="81" t="s">
        <v>1020</v>
      </c>
      <c r="F35" s="81" t="s">
        <v>1117</v>
      </c>
      <c r="G35" s="115" t="s">
        <v>869</v>
      </c>
      <c r="H35" s="118">
        <v>41086</v>
      </c>
      <c r="I35" s="129" t="s">
        <v>267</v>
      </c>
      <c r="J35" s="119">
        <v>203.2</v>
      </c>
      <c r="K35" s="120">
        <v>41662</v>
      </c>
      <c r="L35" s="120">
        <v>0</v>
      </c>
      <c r="M35" s="121" t="s">
        <v>2063</v>
      </c>
      <c r="N35" s="81" t="s">
        <v>328</v>
      </c>
      <c r="O35" s="81" t="s">
        <v>936</v>
      </c>
      <c r="P35" s="81" t="s">
        <v>949</v>
      </c>
      <c r="Q35" s="175"/>
      <c r="R35" s="92"/>
    </row>
    <row r="36" spans="1:18" s="84" customFormat="1" x14ac:dyDescent="0.25">
      <c r="A36" s="189" t="s">
        <v>2044</v>
      </c>
      <c r="B36" s="190"/>
      <c r="C36" s="190"/>
      <c r="D36" s="190"/>
      <c r="E36" s="190"/>
      <c r="F36" s="190"/>
      <c r="G36" s="122"/>
      <c r="H36" s="123"/>
      <c r="I36" s="130"/>
      <c r="J36" s="124">
        <f>J30+J32+J35</f>
        <v>1894.6000000000001</v>
      </c>
      <c r="K36" s="125">
        <f>SUM(K30:K35)</f>
        <v>7487235</v>
      </c>
      <c r="L36" s="125">
        <f>SUM(L30:L35)</f>
        <v>2026784.65</v>
      </c>
      <c r="M36" s="126"/>
      <c r="N36" s="166"/>
      <c r="O36" s="83"/>
      <c r="P36" s="83"/>
      <c r="Q36" s="176"/>
      <c r="R36" s="177"/>
    </row>
    <row r="37" spans="1:18" s="82" customFormat="1" ht="77.25" x14ac:dyDescent="0.25">
      <c r="A37" s="115" t="s">
        <v>734</v>
      </c>
      <c r="B37" s="116">
        <v>4101120003</v>
      </c>
      <c r="C37" s="117" t="s">
        <v>981</v>
      </c>
      <c r="D37" s="117" t="s">
        <v>980</v>
      </c>
      <c r="E37" s="81" t="s">
        <v>1013</v>
      </c>
      <c r="F37" s="81" t="s">
        <v>1114</v>
      </c>
      <c r="G37" s="115" t="s">
        <v>861</v>
      </c>
      <c r="H37" s="118">
        <v>41562</v>
      </c>
      <c r="I37" s="117" t="s">
        <v>256</v>
      </c>
      <c r="J37" s="119">
        <v>21.3</v>
      </c>
      <c r="K37" s="120">
        <v>132595.19</v>
      </c>
      <c r="L37" s="120">
        <v>77995.16</v>
      </c>
      <c r="M37" s="121" t="s">
        <v>2122</v>
      </c>
      <c r="N37" s="81" t="s">
        <v>321</v>
      </c>
      <c r="O37" s="81" t="s">
        <v>936</v>
      </c>
      <c r="P37" s="81" t="s">
        <v>964</v>
      </c>
      <c r="Q37" s="175"/>
      <c r="R37" s="92"/>
    </row>
    <row r="38" spans="1:18" s="82" customFormat="1" ht="77.25" x14ac:dyDescent="0.25">
      <c r="A38" s="115" t="s">
        <v>715</v>
      </c>
      <c r="B38" s="116">
        <v>4101120004</v>
      </c>
      <c r="C38" s="117" t="s">
        <v>981</v>
      </c>
      <c r="D38" s="117" t="s">
        <v>980</v>
      </c>
      <c r="E38" s="81" t="s">
        <v>994</v>
      </c>
      <c r="F38" s="81" t="s">
        <v>1104</v>
      </c>
      <c r="G38" s="115" t="s">
        <v>845</v>
      </c>
      <c r="H38" s="118">
        <v>41345</v>
      </c>
      <c r="I38" s="117" t="s">
        <v>256</v>
      </c>
      <c r="J38" s="119">
        <v>2333.1999999999998</v>
      </c>
      <c r="K38" s="120">
        <v>15842588.99</v>
      </c>
      <c r="L38" s="120">
        <v>9864217.0399999991</v>
      </c>
      <c r="M38" s="121" t="s">
        <v>2120</v>
      </c>
      <c r="N38" s="81" t="s">
        <v>321</v>
      </c>
      <c r="O38" s="81" t="s">
        <v>936</v>
      </c>
      <c r="P38" s="81" t="s">
        <v>964</v>
      </c>
      <c r="Q38" s="175" t="s">
        <v>2656</v>
      </c>
      <c r="R38" s="92" t="s">
        <v>2657</v>
      </c>
    </row>
    <row r="39" spans="1:18" s="82" customFormat="1" ht="77.25" x14ac:dyDescent="0.25">
      <c r="A39" s="115" t="s">
        <v>716</v>
      </c>
      <c r="B39" s="116">
        <v>4101120002</v>
      </c>
      <c r="C39" s="117" t="s">
        <v>981</v>
      </c>
      <c r="D39" s="117" t="s">
        <v>980</v>
      </c>
      <c r="E39" s="81" t="s">
        <v>1009</v>
      </c>
      <c r="F39" s="81" t="s">
        <v>1105</v>
      </c>
      <c r="G39" s="115" t="s">
        <v>846</v>
      </c>
      <c r="H39" s="118">
        <v>41562</v>
      </c>
      <c r="I39" s="117" t="s">
        <v>256</v>
      </c>
      <c r="J39" s="119">
        <v>234.7</v>
      </c>
      <c r="K39" s="120">
        <v>1461033.32</v>
      </c>
      <c r="L39" s="120">
        <v>1005524.55</v>
      </c>
      <c r="M39" s="121" t="s">
        <v>2121</v>
      </c>
      <c r="N39" s="81" t="s">
        <v>321</v>
      </c>
      <c r="O39" s="81" t="s">
        <v>936</v>
      </c>
      <c r="P39" s="81" t="s">
        <v>964</v>
      </c>
      <c r="Q39" s="175"/>
      <c r="R39" s="92"/>
    </row>
    <row r="40" spans="1:18" s="84" customFormat="1" x14ac:dyDescent="0.25">
      <c r="A40" s="189" t="s">
        <v>2036</v>
      </c>
      <c r="B40" s="190"/>
      <c r="C40" s="190"/>
      <c r="D40" s="190"/>
      <c r="E40" s="190"/>
      <c r="F40" s="190"/>
      <c r="G40" s="122"/>
      <c r="H40" s="123"/>
      <c r="I40" s="123"/>
      <c r="J40" s="124">
        <f>SUM(J37:J39)</f>
        <v>2589.1999999999998</v>
      </c>
      <c r="K40" s="125">
        <f>SUM(K37:K39)</f>
        <v>17436217.5</v>
      </c>
      <c r="L40" s="125">
        <f>SUM(L37:L39)</f>
        <v>10947736.75</v>
      </c>
      <c r="M40" s="126"/>
      <c r="N40" s="166"/>
      <c r="O40" s="83"/>
      <c r="P40" s="83"/>
      <c r="Q40" s="176"/>
      <c r="R40" s="177"/>
    </row>
    <row r="41" spans="1:18" s="82" customFormat="1" ht="77.25" x14ac:dyDescent="0.25">
      <c r="A41" s="115" t="s">
        <v>744</v>
      </c>
      <c r="B41" s="116">
        <v>4101120031</v>
      </c>
      <c r="C41" s="117" t="s">
        <v>981</v>
      </c>
      <c r="D41" s="117" t="s">
        <v>980</v>
      </c>
      <c r="E41" s="81" t="s">
        <v>1016</v>
      </c>
      <c r="F41" s="81" t="s">
        <v>1118</v>
      </c>
      <c r="G41" s="115" t="s">
        <v>871</v>
      </c>
      <c r="H41" s="118">
        <v>41676</v>
      </c>
      <c r="I41" s="117" t="s">
        <v>275</v>
      </c>
      <c r="J41" s="119">
        <v>288.89999999999998</v>
      </c>
      <c r="K41" s="120">
        <v>191754</v>
      </c>
      <c r="L41" s="120">
        <v>0</v>
      </c>
      <c r="M41" s="121" t="s">
        <v>2090</v>
      </c>
      <c r="N41" s="81" t="s">
        <v>312</v>
      </c>
      <c r="O41" s="81" t="s">
        <v>936</v>
      </c>
      <c r="P41" s="81" t="s">
        <v>949</v>
      </c>
      <c r="Q41" s="175"/>
      <c r="R41" s="92"/>
    </row>
    <row r="42" spans="1:18" s="82" customFormat="1" ht="77.25" x14ac:dyDescent="0.25">
      <c r="A42" s="115" t="s">
        <v>688</v>
      </c>
      <c r="B42" s="116">
        <v>4101120031</v>
      </c>
      <c r="C42" s="117" t="s">
        <v>981</v>
      </c>
      <c r="D42" s="117" t="s">
        <v>980</v>
      </c>
      <c r="E42" s="81" t="s">
        <v>993</v>
      </c>
      <c r="F42" s="81" t="s">
        <v>1095</v>
      </c>
      <c r="G42" s="115" t="s">
        <v>823</v>
      </c>
      <c r="H42" s="118">
        <v>41677</v>
      </c>
      <c r="I42" s="117" t="s">
        <v>275</v>
      </c>
      <c r="J42" s="119">
        <v>107.4</v>
      </c>
      <c r="K42" s="120">
        <v>90268</v>
      </c>
      <c r="L42" s="120">
        <v>0</v>
      </c>
      <c r="M42" s="121" t="s">
        <v>2091</v>
      </c>
      <c r="N42" s="81" t="s">
        <v>312</v>
      </c>
      <c r="O42" s="81" t="s">
        <v>936</v>
      </c>
      <c r="P42" s="81" t="s">
        <v>949</v>
      </c>
      <c r="Q42" s="175"/>
      <c r="R42" s="92"/>
    </row>
    <row r="43" spans="1:18" s="82" customFormat="1" ht="77.25" x14ac:dyDescent="0.25">
      <c r="A43" s="115" t="s">
        <v>695</v>
      </c>
      <c r="B43" s="116">
        <v>4101120031</v>
      </c>
      <c r="C43" s="117" t="s">
        <v>981</v>
      </c>
      <c r="D43" s="117" t="s">
        <v>980</v>
      </c>
      <c r="E43" s="81" t="s">
        <v>983</v>
      </c>
      <c r="F43" s="81" t="s">
        <v>1097</v>
      </c>
      <c r="G43" s="115" t="s">
        <v>830</v>
      </c>
      <c r="H43" s="118">
        <v>41345</v>
      </c>
      <c r="I43" s="117" t="s">
        <v>275</v>
      </c>
      <c r="J43" s="119">
        <v>6289.6</v>
      </c>
      <c r="K43" s="120">
        <v>3801991</v>
      </c>
      <c r="L43" s="120">
        <v>1833735.32</v>
      </c>
      <c r="M43" s="121" t="s">
        <v>2092</v>
      </c>
      <c r="N43" s="81" t="s">
        <v>312</v>
      </c>
      <c r="O43" s="81" t="s">
        <v>936</v>
      </c>
      <c r="P43" s="81" t="s">
        <v>949</v>
      </c>
      <c r="Q43" s="175" t="s">
        <v>2636</v>
      </c>
      <c r="R43" s="92" t="s">
        <v>2635</v>
      </c>
    </row>
    <row r="44" spans="1:18" s="82" customFormat="1" ht="77.25" x14ac:dyDescent="0.25">
      <c r="A44" s="115" t="s">
        <v>706</v>
      </c>
      <c r="B44" s="116">
        <v>4101120031</v>
      </c>
      <c r="C44" s="117" t="s">
        <v>981</v>
      </c>
      <c r="D44" s="117" t="s">
        <v>980</v>
      </c>
      <c r="E44" s="81" t="s">
        <v>1003</v>
      </c>
      <c r="F44" s="81" t="s">
        <v>1097</v>
      </c>
      <c r="G44" s="115" t="s">
        <v>838</v>
      </c>
      <c r="H44" s="118">
        <v>41687</v>
      </c>
      <c r="I44" s="117" t="s">
        <v>275</v>
      </c>
      <c r="J44" s="119">
        <v>136.6</v>
      </c>
      <c r="K44" s="120">
        <v>90667</v>
      </c>
      <c r="L44" s="120">
        <v>0</v>
      </c>
      <c r="M44" s="121" t="s">
        <v>2093</v>
      </c>
      <c r="N44" s="81" t="s">
        <v>312</v>
      </c>
      <c r="O44" s="81" t="s">
        <v>936</v>
      </c>
      <c r="P44" s="81" t="s">
        <v>949</v>
      </c>
      <c r="Q44" s="175"/>
      <c r="R44" s="92"/>
    </row>
    <row r="45" spans="1:18" s="84" customFormat="1" x14ac:dyDescent="0.25">
      <c r="A45" s="189" t="s">
        <v>2089</v>
      </c>
      <c r="B45" s="190"/>
      <c r="C45" s="190"/>
      <c r="D45" s="190"/>
      <c r="E45" s="190"/>
      <c r="F45" s="190"/>
      <c r="G45" s="122"/>
      <c r="H45" s="123"/>
      <c r="I45" s="123"/>
      <c r="J45" s="124">
        <f>SUM(J41:J44)</f>
        <v>6822.5000000000009</v>
      </c>
      <c r="K45" s="125">
        <f>SUM(K41:K44)</f>
        <v>4174680</v>
      </c>
      <c r="L45" s="125">
        <f>SUM(L41:L44)</f>
        <v>1833735.32</v>
      </c>
      <c r="M45" s="126"/>
      <c r="N45" s="166"/>
      <c r="O45" s="83"/>
      <c r="P45" s="83"/>
      <c r="Q45" s="176"/>
      <c r="R45" s="177"/>
    </row>
    <row r="46" spans="1:18" s="82" customFormat="1" ht="77.25" x14ac:dyDescent="0.25">
      <c r="A46" s="115" t="s">
        <v>722</v>
      </c>
      <c r="B46" s="116">
        <v>4101120003</v>
      </c>
      <c r="C46" s="117" t="s">
        <v>981</v>
      </c>
      <c r="D46" s="117" t="s">
        <v>980</v>
      </c>
      <c r="E46" s="81" t="s">
        <v>998</v>
      </c>
      <c r="F46" s="81" t="s">
        <v>1108</v>
      </c>
      <c r="G46" s="115" t="s">
        <v>850</v>
      </c>
      <c r="H46" s="118">
        <v>41562</v>
      </c>
      <c r="I46" s="117" t="s">
        <v>273</v>
      </c>
      <c r="J46" s="119">
        <v>253.8</v>
      </c>
      <c r="K46" s="120">
        <v>688500</v>
      </c>
      <c r="L46" s="120">
        <v>219296.47</v>
      </c>
      <c r="M46" s="121" t="s">
        <v>2095</v>
      </c>
      <c r="N46" s="81" t="s">
        <v>314</v>
      </c>
      <c r="O46" s="81" t="s">
        <v>936</v>
      </c>
      <c r="P46" s="81" t="s">
        <v>949</v>
      </c>
      <c r="Q46" s="175"/>
      <c r="R46" s="92"/>
    </row>
    <row r="47" spans="1:18" s="82" customFormat="1" ht="77.25" x14ac:dyDescent="0.25">
      <c r="A47" s="115" t="s">
        <v>727</v>
      </c>
      <c r="B47" s="116">
        <v>4101120001</v>
      </c>
      <c r="C47" s="117" t="s">
        <v>981</v>
      </c>
      <c r="D47" s="117" t="s">
        <v>980</v>
      </c>
      <c r="E47" s="81" t="s">
        <v>989</v>
      </c>
      <c r="F47" s="81" t="s">
        <v>1110</v>
      </c>
      <c r="G47" s="115" t="s">
        <v>855</v>
      </c>
      <c r="H47" s="118">
        <v>41534</v>
      </c>
      <c r="I47" s="117" t="s">
        <v>240</v>
      </c>
      <c r="J47" s="119">
        <v>311.10000000000002</v>
      </c>
      <c r="K47" s="120">
        <v>3165262.73</v>
      </c>
      <c r="L47" s="120">
        <v>1315778.77</v>
      </c>
      <c r="M47" s="121" t="s">
        <v>2096</v>
      </c>
      <c r="N47" s="81" t="s">
        <v>314</v>
      </c>
      <c r="O47" s="81" t="s">
        <v>936</v>
      </c>
      <c r="P47" s="81" t="s">
        <v>949</v>
      </c>
      <c r="Q47" s="175"/>
      <c r="R47" s="92"/>
    </row>
    <row r="48" spans="1:18" s="82" customFormat="1" ht="77.25" x14ac:dyDescent="0.25">
      <c r="A48" s="115" t="s">
        <v>728</v>
      </c>
      <c r="B48" s="116">
        <v>4101120004</v>
      </c>
      <c r="C48" s="117" t="s">
        <v>981</v>
      </c>
      <c r="D48" s="117" t="s">
        <v>980</v>
      </c>
      <c r="E48" s="81" t="s">
        <v>983</v>
      </c>
      <c r="F48" s="81" t="s">
        <v>1111</v>
      </c>
      <c r="G48" s="115" t="s">
        <v>856</v>
      </c>
      <c r="H48" s="118">
        <v>41345</v>
      </c>
      <c r="I48" s="117" t="s">
        <v>240</v>
      </c>
      <c r="J48" s="119">
        <v>3067.8</v>
      </c>
      <c r="K48" s="120">
        <v>30453182.440000001</v>
      </c>
      <c r="L48" s="120">
        <v>12712240.17</v>
      </c>
      <c r="M48" s="121" t="s">
        <v>2097</v>
      </c>
      <c r="N48" s="81" t="s">
        <v>314</v>
      </c>
      <c r="O48" s="81" t="s">
        <v>936</v>
      </c>
      <c r="P48" s="81" t="s">
        <v>949</v>
      </c>
      <c r="Q48" s="175"/>
      <c r="R48" s="92"/>
    </row>
    <row r="49" spans="1:18" s="82" customFormat="1" ht="77.25" x14ac:dyDescent="0.25">
      <c r="A49" s="115" t="s">
        <v>729</v>
      </c>
      <c r="B49" s="116">
        <v>4101120002</v>
      </c>
      <c r="C49" s="117" t="s">
        <v>981</v>
      </c>
      <c r="D49" s="117" t="s">
        <v>980</v>
      </c>
      <c r="E49" s="81" t="s">
        <v>1015</v>
      </c>
      <c r="F49" s="81" t="s">
        <v>1112</v>
      </c>
      <c r="G49" s="115" t="s">
        <v>857</v>
      </c>
      <c r="H49" s="118">
        <v>41534</v>
      </c>
      <c r="I49" s="117" t="s">
        <v>240</v>
      </c>
      <c r="J49" s="119">
        <v>271.60000000000002</v>
      </c>
      <c r="K49" s="120">
        <v>1907177.42</v>
      </c>
      <c r="L49" s="120">
        <v>767252.4</v>
      </c>
      <c r="M49" s="121" t="s">
        <v>2098</v>
      </c>
      <c r="N49" s="81" t="s">
        <v>314</v>
      </c>
      <c r="O49" s="81" t="s">
        <v>936</v>
      </c>
      <c r="P49" s="81" t="s">
        <v>949</v>
      </c>
      <c r="Q49" s="175"/>
      <c r="R49" s="92"/>
    </row>
    <row r="50" spans="1:18" s="84" customFormat="1" x14ac:dyDescent="0.25">
      <c r="A50" s="189" t="s">
        <v>2094</v>
      </c>
      <c r="B50" s="190"/>
      <c r="C50" s="190"/>
      <c r="D50" s="190"/>
      <c r="E50" s="190"/>
      <c r="F50" s="190"/>
      <c r="G50" s="122"/>
      <c r="H50" s="123"/>
      <c r="I50" s="123"/>
      <c r="J50" s="124">
        <f>SUM(J46:J49)</f>
        <v>3904.3</v>
      </c>
      <c r="K50" s="125">
        <f>SUM(K46:K49)</f>
        <v>36214122.590000004</v>
      </c>
      <c r="L50" s="125">
        <f>SUM(L46:L49)</f>
        <v>15014567.810000001</v>
      </c>
      <c r="M50" s="126"/>
      <c r="N50" s="166"/>
      <c r="O50" s="83"/>
      <c r="P50" s="83"/>
      <c r="Q50" s="176"/>
      <c r="R50" s="177"/>
    </row>
    <row r="51" spans="1:18" s="82" customFormat="1" ht="77.25" x14ac:dyDescent="0.25">
      <c r="A51" s="115" t="s">
        <v>720</v>
      </c>
      <c r="B51" s="116">
        <v>4101120027</v>
      </c>
      <c r="C51" s="117" t="s">
        <v>981</v>
      </c>
      <c r="D51" s="117" t="s">
        <v>980</v>
      </c>
      <c r="E51" s="81" t="s">
        <v>1012</v>
      </c>
      <c r="F51" s="81" t="s">
        <v>1106</v>
      </c>
      <c r="G51" s="117" t="s">
        <v>199</v>
      </c>
      <c r="H51" s="117" t="s">
        <v>199</v>
      </c>
      <c r="I51" s="117"/>
      <c r="J51" s="119">
        <v>198</v>
      </c>
      <c r="K51" s="120">
        <v>34117</v>
      </c>
      <c r="L51" s="120">
        <v>0</v>
      </c>
      <c r="M51" s="121"/>
      <c r="N51" s="81" t="s">
        <v>322</v>
      </c>
      <c r="O51" s="81" t="s">
        <v>936</v>
      </c>
      <c r="P51" s="81" t="s">
        <v>949</v>
      </c>
      <c r="Q51" s="175"/>
      <c r="R51" s="92"/>
    </row>
    <row r="52" spans="1:18" s="82" customFormat="1" ht="77.25" x14ac:dyDescent="0.25">
      <c r="A52" s="115" t="s">
        <v>731</v>
      </c>
      <c r="B52" s="116">
        <v>4101120023</v>
      </c>
      <c r="C52" s="117" t="s">
        <v>981</v>
      </c>
      <c r="D52" s="117" t="s">
        <v>980</v>
      </c>
      <c r="E52" s="81" t="s">
        <v>994</v>
      </c>
      <c r="F52" s="81" t="s">
        <v>1106</v>
      </c>
      <c r="G52" s="115" t="s">
        <v>859</v>
      </c>
      <c r="H52" s="118">
        <v>41086</v>
      </c>
      <c r="I52" s="117" t="s">
        <v>257</v>
      </c>
      <c r="J52" s="119">
        <v>6933.6</v>
      </c>
      <c r="K52" s="120">
        <v>16944575</v>
      </c>
      <c r="L52" s="120">
        <v>730542.64</v>
      </c>
      <c r="M52" s="121" t="s">
        <v>2133</v>
      </c>
      <c r="N52" s="81" t="s">
        <v>322</v>
      </c>
      <c r="O52" s="81" t="s">
        <v>936</v>
      </c>
      <c r="P52" s="81" t="s">
        <v>949</v>
      </c>
      <c r="Q52" s="175" t="s">
        <v>2634</v>
      </c>
      <c r="R52" s="92" t="s">
        <v>2635</v>
      </c>
    </row>
    <row r="53" spans="1:18" s="82" customFormat="1" ht="77.25" x14ac:dyDescent="0.25">
      <c r="A53" s="115" t="s">
        <v>732</v>
      </c>
      <c r="B53" s="116">
        <v>4101120024</v>
      </c>
      <c r="C53" s="117" t="s">
        <v>981</v>
      </c>
      <c r="D53" s="117" t="s">
        <v>980</v>
      </c>
      <c r="E53" s="81" t="s">
        <v>1016</v>
      </c>
      <c r="F53" s="81" t="s">
        <v>1113</v>
      </c>
      <c r="G53" s="115" t="s">
        <v>860</v>
      </c>
      <c r="H53" s="118">
        <v>41086</v>
      </c>
      <c r="I53" s="117" t="s">
        <v>2135</v>
      </c>
      <c r="J53" s="119">
        <v>429.2</v>
      </c>
      <c r="K53" s="120">
        <v>427166</v>
      </c>
      <c r="L53" s="120">
        <v>0</v>
      </c>
      <c r="M53" s="121" t="s">
        <v>2134</v>
      </c>
      <c r="N53" s="81" t="s">
        <v>322</v>
      </c>
      <c r="O53" s="81" t="s">
        <v>936</v>
      </c>
      <c r="P53" s="81" t="s">
        <v>949</v>
      </c>
      <c r="Q53" s="175"/>
      <c r="R53" s="92"/>
    </row>
    <row r="54" spans="1:18" s="82" customFormat="1" ht="77.25" x14ac:dyDescent="0.25">
      <c r="A54" s="115" t="s">
        <v>733</v>
      </c>
      <c r="B54" s="116">
        <v>4101120027</v>
      </c>
      <c r="C54" s="117" t="s">
        <v>981</v>
      </c>
      <c r="D54" s="117" t="s">
        <v>980</v>
      </c>
      <c r="E54" s="81" t="s">
        <v>1012</v>
      </c>
      <c r="F54" s="81" t="s">
        <v>1106</v>
      </c>
      <c r="G54" s="117" t="s">
        <v>199</v>
      </c>
      <c r="H54" s="117" t="s">
        <v>199</v>
      </c>
      <c r="I54" s="117"/>
      <c r="J54" s="119">
        <v>216</v>
      </c>
      <c r="K54" s="120">
        <v>34117</v>
      </c>
      <c r="L54" s="120">
        <v>0</v>
      </c>
      <c r="M54" s="121"/>
      <c r="N54" s="81" t="s">
        <v>322</v>
      </c>
      <c r="O54" s="81" t="s">
        <v>936</v>
      </c>
      <c r="P54" s="81" t="s">
        <v>949</v>
      </c>
      <c r="Q54" s="175"/>
      <c r="R54" s="92"/>
    </row>
    <row r="55" spans="1:18" s="82" customFormat="1" x14ac:dyDescent="0.25">
      <c r="A55" s="189" t="s">
        <v>2094</v>
      </c>
      <c r="B55" s="190"/>
      <c r="C55" s="190"/>
      <c r="D55" s="190"/>
      <c r="E55" s="190"/>
      <c r="F55" s="190"/>
      <c r="G55" s="117"/>
      <c r="H55" s="117"/>
      <c r="I55" s="117"/>
      <c r="J55" s="124">
        <f>SUM(J51:J54)</f>
        <v>7776.8</v>
      </c>
      <c r="K55" s="125">
        <f>SUM(K51:K54)</f>
        <v>17439975</v>
      </c>
      <c r="L55" s="125">
        <f>SUM(L51:L54)</f>
        <v>730542.64</v>
      </c>
      <c r="M55" s="121"/>
      <c r="N55" s="81"/>
      <c r="O55" s="81"/>
      <c r="P55" s="81"/>
      <c r="Q55" s="175"/>
      <c r="R55" s="92"/>
    </row>
    <row r="56" spans="1:18" s="82" customFormat="1" ht="77.25" x14ac:dyDescent="0.25">
      <c r="A56" s="115" t="s">
        <v>677</v>
      </c>
      <c r="B56" s="116">
        <v>4101060220</v>
      </c>
      <c r="C56" s="117" t="s">
        <v>981</v>
      </c>
      <c r="D56" s="117" t="s">
        <v>980</v>
      </c>
      <c r="E56" s="81" t="s">
        <v>989</v>
      </c>
      <c r="F56" s="81" t="s">
        <v>1091</v>
      </c>
      <c r="G56" s="115" t="s">
        <v>813</v>
      </c>
      <c r="H56" s="118">
        <v>41345</v>
      </c>
      <c r="I56" s="117" t="s">
        <v>272</v>
      </c>
      <c r="J56" s="119">
        <v>396.8</v>
      </c>
      <c r="K56" s="120">
        <v>2035000</v>
      </c>
      <c r="L56" s="120">
        <v>0</v>
      </c>
      <c r="M56" s="121" t="s">
        <v>2087</v>
      </c>
      <c r="N56" s="81" t="s">
        <v>333</v>
      </c>
      <c r="O56" s="81" t="s">
        <v>936</v>
      </c>
      <c r="P56" s="81" t="s">
        <v>949</v>
      </c>
      <c r="Q56" s="175"/>
      <c r="R56" s="92"/>
    </row>
    <row r="57" spans="1:18" s="82" customFormat="1" ht="77.25" x14ac:dyDescent="0.25">
      <c r="A57" s="115" t="s">
        <v>694</v>
      </c>
      <c r="B57" s="116">
        <v>4101120030</v>
      </c>
      <c r="C57" s="117" t="s">
        <v>981</v>
      </c>
      <c r="D57" s="117" t="s">
        <v>980</v>
      </c>
      <c r="E57" s="81" t="s">
        <v>994</v>
      </c>
      <c r="F57" s="81" t="s">
        <v>1091</v>
      </c>
      <c r="G57" s="115" t="s">
        <v>829</v>
      </c>
      <c r="H57" s="118">
        <v>41345</v>
      </c>
      <c r="I57" s="117" t="s">
        <v>272</v>
      </c>
      <c r="J57" s="119">
        <v>2002</v>
      </c>
      <c r="K57" s="120">
        <v>4700517</v>
      </c>
      <c r="L57" s="120">
        <v>557481.67000000004</v>
      </c>
      <c r="M57" s="121" t="s">
        <v>2088</v>
      </c>
      <c r="N57" s="81" t="s">
        <v>333</v>
      </c>
      <c r="O57" s="81" t="s">
        <v>936</v>
      </c>
      <c r="P57" s="81" t="s">
        <v>949</v>
      </c>
      <c r="Q57" s="175" t="s">
        <v>2644</v>
      </c>
      <c r="R57" s="92" t="s">
        <v>2628</v>
      </c>
    </row>
    <row r="58" spans="1:18" s="84" customFormat="1" x14ac:dyDescent="0.25">
      <c r="A58" s="189" t="s">
        <v>2028</v>
      </c>
      <c r="B58" s="190"/>
      <c r="C58" s="190"/>
      <c r="D58" s="190"/>
      <c r="E58" s="190"/>
      <c r="F58" s="190"/>
      <c r="G58" s="122"/>
      <c r="H58" s="123"/>
      <c r="I58" s="123"/>
      <c r="J58" s="124">
        <f>SUM(J56:J57)</f>
        <v>2398.8000000000002</v>
      </c>
      <c r="K58" s="125">
        <f>SUM(K56:K57)</f>
        <v>6735517</v>
      </c>
      <c r="L58" s="125">
        <f>SUM(L56:L57)</f>
        <v>557481.67000000004</v>
      </c>
      <c r="M58" s="126"/>
      <c r="N58" s="166"/>
      <c r="O58" s="83"/>
      <c r="P58" s="83"/>
      <c r="Q58" s="176"/>
      <c r="R58" s="177"/>
    </row>
    <row r="59" spans="1:18" s="82" customFormat="1" ht="77.25" x14ac:dyDescent="0.25">
      <c r="A59" s="115" t="s">
        <v>2633</v>
      </c>
      <c r="B59" s="116">
        <v>4101120004</v>
      </c>
      <c r="C59" s="117" t="s">
        <v>981</v>
      </c>
      <c r="D59" s="117" t="s">
        <v>980</v>
      </c>
      <c r="E59" s="81" t="s">
        <v>983</v>
      </c>
      <c r="F59" s="81" t="s">
        <v>167</v>
      </c>
      <c r="G59" s="115" t="s">
        <v>847</v>
      </c>
      <c r="H59" s="118">
        <v>41345</v>
      </c>
      <c r="I59" s="117" t="s">
        <v>263</v>
      </c>
      <c r="J59" s="119">
        <v>2773.7</v>
      </c>
      <c r="K59" s="120">
        <v>23251989</v>
      </c>
      <c r="L59" s="120">
        <v>0</v>
      </c>
      <c r="M59" s="121" t="s">
        <v>2130</v>
      </c>
      <c r="N59" s="81" t="s">
        <v>320</v>
      </c>
      <c r="O59" s="81" t="s">
        <v>936</v>
      </c>
      <c r="P59" s="81" t="s">
        <v>949</v>
      </c>
      <c r="Q59" s="175" t="s">
        <v>2637</v>
      </c>
      <c r="R59" s="92" t="s">
        <v>2638</v>
      </c>
    </row>
    <row r="60" spans="1:18" s="82" customFormat="1" ht="77.25" x14ac:dyDescent="0.25">
      <c r="A60" s="115" t="s">
        <v>719</v>
      </c>
      <c r="B60" s="116">
        <v>4101120006</v>
      </c>
      <c r="C60" s="117" t="s">
        <v>981</v>
      </c>
      <c r="D60" s="117" t="s">
        <v>980</v>
      </c>
      <c r="E60" s="81" t="s">
        <v>1011</v>
      </c>
      <c r="F60" s="81" t="s">
        <v>1107</v>
      </c>
      <c r="G60" s="117" t="s">
        <v>199</v>
      </c>
      <c r="H60" s="117" t="s">
        <v>199</v>
      </c>
      <c r="I60" s="117" t="s">
        <v>263</v>
      </c>
      <c r="J60" s="119">
        <v>261.8</v>
      </c>
      <c r="K60" s="120">
        <v>261849</v>
      </c>
      <c r="L60" s="120">
        <v>0</v>
      </c>
      <c r="M60" s="121"/>
      <c r="N60" s="81" t="s">
        <v>320</v>
      </c>
      <c r="O60" s="81" t="s">
        <v>936</v>
      </c>
      <c r="P60" s="81" t="s">
        <v>949</v>
      </c>
      <c r="Q60" s="175"/>
      <c r="R60" s="92"/>
    </row>
    <row r="61" spans="1:18" s="82" customFormat="1" ht="77.25" x14ac:dyDescent="0.25">
      <c r="A61" s="115" t="s">
        <v>721</v>
      </c>
      <c r="B61" s="116">
        <v>4101120002</v>
      </c>
      <c r="C61" s="117" t="s">
        <v>981</v>
      </c>
      <c r="D61" s="117" t="s">
        <v>980</v>
      </c>
      <c r="E61" s="81" t="s">
        <v>1010</v>
      </c>
      <c r="F61" s="81" t="s">
        <v>1107</v>
      </c>
      <c r="G61" s="117" t="s">
        <v>199</v>
      </c>
      <c r="H61" s="117" t="s">
        <v>199</v>
      </c>
      <c r="I61" s="117" t="s">
        <v>263</v>
      </c>
      <c r="J61" s="119">
        <v>641.4</v>
      </c>
      <c r="K61" s="120">
        <v>641428</v>
      </c>
      <c r="L61" s="120">
        <v>0</v>
      </c>
      <c r="M61" s="121"/>
      <c r="N61" s="81" t="s">
        <v>320</v>
      </c>
      <c r="O61" s="81" t="s">
        <v>936</v>
      </c>
      <c r="P61" s="81" t="s">
        <v>949</v>
      </c>
      <c r="Q61" s="175"/>
      <c r="R61" s="92"/>
    </row>
    <row r="62" spans="1:18" s="82" customFormat="1" ht="77.25" x14ac:dyDescent="0.25">
      <c r="A62" s="115" t="s">
        <v>725</v>
      </c>
      <c r="B62" s="116">
        <v>4101120001</v>
      </c>
      <c r="C62" s="117" t="s">
        <v>981</v>
      </c>
      <c r="D62" s="117" t="s">
        <v>980</v>
      </c>
      <c r="E62" s="81" t="s">
        <v>1013</v>
      </c>
      <c r="F62" s="81" t="s">
        <v>1107</v>
      </c>
      <c r="G62" s="115" t="s">
        <v>853</v>
      </c>
      <c r="H62" s="118">
        <v>41597</v>
      </c>
      <c r="I62" s="117" t="s">
        <v>263</v>
      </c>
      <c r="J62" s="119">
        <v>192.3</v>
      </c>
      <c r="K62" s="120">
        <v>516648</v>
      </c>
      <c r="L62" s="120">
        <v>0</v>
      </c>
      <c r="M62" s="121" t="s">
        <v>2132</v>
      </c>
      <c r="N62" s="81" t="s">
        <v>320</v>
      </c>
      <c r="O62" s="81" t="s">
        <v>936</v>
      </c>
      <c r="P62" s="81" t="s">
        <v>949</v>
      </c>
      <c r="Q62" s="175"/>
      <c r="R62" s="92"/>
    </row>
    <row r="63" spans="1:18" s="82" customFormat="1" ht="77.25" x14ac:dyDescent="0.25">
      <c r="A63" s="115" t="s">
        <v>735</v>
      </c>
      <c r="B63" s="116">
        <v>4101120005</v>
      </c>
      <c r="C63" s="117" t="s">
        <v>981</v>
      </c>
      <c r="D63" s="117" t="s">
        <v>980</v>
      </c>
      <c r="E63" s="81" t="s">
        <v>1017</v>
      </c>
      <c r="F63" s="81" t="s">
        <v>167</v>
      </c>
      <c r="G63" s="115" t="s">
        <v>862</v>
      </c>
      <c r="H63" s="118">
        <v>41669</v>
      </c>
      <c r="I63" s="117" t="s">
        <v>263</v>
      </c>
      <c r="J63" s="119">
        <v>562</v>
      </c>
      <c r="K63" s="120">
        <v>19353438.989999998</v>
      </c>
      <c r="L63" s="120">
        <v>15136002.32</v>
      </c>
      <c r="M63" s="121" t="s">
        <v>2131</v>
      </c>
      <c r="N63" s="81" t="s">
        <v>320</v>
      </c>
      <c r="O63" s="81" t="s">
        <v>935</v>
      </c>
      <c r="P63" s="81" t="s">
        <v>966</v>
      </c>
      <c r="Q63" s="175"/>
      <c r="R63" s="92"/>
    </row>
    <row r="64" spans="1:18" s="84" customFormat="1" x14ac:dyDescent="0.25">
      <c r="A64" s="189" t="s">
        <v>2129</v>
      </c>
      <c r="B64" s="190"/>
      <c r="C64" s="190"/>
      <c r="D64" s="190"/>
      <c r="E64" s="190"/>
      <c r="F64" s="190"/>
      <c r="G64" s="122"/>
      <c r="H64" s="123"/>
      <c r="I64" s="123"/>
      <c r="J64" s="124">
        <f>SUM(J59:J63)</f>
        <v>4431.2000000000007</v>
      </c>
      <c r="K64" s="125">
        <f>SUM(K59:K63)</f>
        <v>44025352.989999995</v>
      </c>
      <c r="L64" s="125">
        <f>SUM(L59:L63)</f>
        <v>15136002.32</v>
      </c>
      <c r="M64" s="126"/>
      <c r="N64" s="166"/>
      <c r="O64" s="83"/>
      <c r="P64" s="83"/>
      <c r="Q64" s="176"/>
      <c r="R64" s="177"/>
    </row>
    <row r="65" spans="1:18" s="82" customFormat="1" ht="77.25" x14ac:dyDescent="0.25">
      <c r="A65" s="115" t="s">
        <v>737</v>
      </c>
      <c r="B65" s="116">
        <v>4101120010</v>
      </c>
      <c r="C65" s="117" t="s">
        <v>981</v>
      </c>
      <c r="D65" s="117" t="s">
        <v>980</v>
      </c>
      <c r="E65" s="81" t="s">
        <v>798</v>
      </c>
      <c r="F65" s="81" t="s">
        <v>1060</v>
      </c>
      <c r="G65" s="115" t="s">
        <v>864</v>
      </c>
      <c r="H65" s="118">
        <v>41345</v>
      </c>
      <c r="I65" s="117" t="s">
        <v>258</v>
      </c>
      <c r="J65" s="119">
        <v>304.39999999999998</v>
      </c>
      <c r="K65" s="120">
        <v>355503.45</v>
      </c>
      <c r="L65" s="120">
        <v>39105.18</v>
      </c>
      <c r="M65" s="121" t="s">
        <v>2138</v>
      </c>
      <c r="N65" s="81" t="s">
        <v>323</v>
      </c>
      <c r="O65" s="81" t="s">
        <v>936</v>
      </c>
      <c r="P65" s="81" t="s">
        <v>949</v>
      </c>
      <c r="Q65" s="175"/>
      <c r="R65" s="92"/>
    </row>
    <row r="66" spans="1:18" s="82" customFormat="1" ht="180" customHeight="1" x14ac:dyDescent="0.25">
      <c r="A66" s="115" t="s">
        <v>682</v>
      </c>
      <c r="B66" s="116">
        <v>4101120017</v>
      </c>
      <c r="C66" s="117" t="s">
        <v>981</v>
      </c>
      <c r="D66" s="117" t="s">
        <v>980</v>
      </c>
      <c r="E66" s="81" t="s">
        <v>994</v>
      </c>
      <c r="F66" s="81" t="s">
        <v>162</v>
      </c>
      <c r="G66" s="115" t="s">
        <v>817</v>
      </c>
      <c r="H66" s="118">
        <v>41345</v>
      </c>
      <c r="I66" s="117" t="s">
        <v>258</v>
      </c>
      <c r="J66" s="119">
        <v>3473.4</v>
      </c>
      <c r="K66" s="120">
        <v>10964612.07</v>
      </c>
      <c r="L66" s="120">
        <v>3838384.24</v>
      </c>
      <c r="M66" s="121" t="s">
        <v>2136</v>
      </c>
      <c r="N66" s="81" t="s">
        <v>323</v>
      </c>
      <c r="O66" s="81" t="s">
        <v>936</v>
      </c>
      <c r="P66" s="81" t="s">
        <v>949</v>
      </c>
      <c r="Q66" s="175" t="s">
        <v>2640</v>
      </c>
      <c r="R66" s="92" t="s">
        <v>2641</v>
      </c>
    </row>
    <row r="67" spans="1:18" s="82" customFormat="1" ht="77.25" x14ac:dyDescent="0.25">
      <c r="A67" s="115" t="s">
        <v>683</v>
      </c>
      <c r="B67" s="116" t="s">
        <v>948</v>
      </c>
      <c r="C67" s="117" t="s">
        <v>981</v>
      </c>
      <c r="D67" s="117" t="s">
        <v>980</v>
      </c>
      <c r="E67" s="81" t="s">
        <v>993</v>
      </c>
      <c r="F67" s="81" t="s">
        <v>162</v>
      </c>
      <c r="G67" s="115" t="s">
        <v>818</v>
      </c>
      <c r="H67" s="118">
        <v>41345</v>
      </c>
      <c r="I67" s="117" t="s">
        <v>258</v>
      </c>
      <c r="J67" s="119">
        <v>105</v>
      </c>
      <c r="K67" s="120">
        <v>10500</v>
      </c>
      <c r="L67" s="120">
        <v>0</v>
      </c>
      <c r="M67" s="121" t="s">
        <v>2137</v>
      </c>
      <c r="N67" s="81" t="s">
        <v>323</v>
      </c>
      <c r="O67" s="81" t="s">
        <v>936</v>
      </c>
      <c r="P67" s="81" t="s">
        <v>949</v>
      </c>
      <c r="Q67" s="175"/>
      <c r="R67" s="92"/>
    </row>
    <row r="68" spans="1:18" s="82" customFormat="1" ht="77.25" x14ac:dyDescent="0.25">
      <c r="A68" s="115" t="s">
        <v>705</v>
      </c>
      <c r="B68" s="116">
        <v>4101120011</v>
      </c>
      <c r="C68" s="117" t="s">
        <v>981</v>
      </c>
      <c r="D68" s="117" t="s">
        <v>980</v>
      </c>
      <c r="E68" s="81" t="s">
        <v>1002</v>
      </c>
      <c r="F68" s="81" t="s">
        <v>162</v>
      </c>
      <c r="G68" s="117" t="s">
        <v>199</v>
      </c>
      <c r="H68" s="117" t="s">
        <v>199</v>
      </c>
      <c r="I68" s="117" t="s">
        <v>258</v>
      </c>
      <c r="J68" s="119">
        <v>108</v>
      </c>
      <c r="K68" s="120">
        <v>24871.19</v>
      </c>
      <c r="L68" s="120">
        <v>0</v>
      </c>
      <c r="M68" s="121"/>
      <c r="N68" s="81" t="s">
        <v>323</v>
      </c>
      <c r="O68" s="81" t="s">
        <v>936</v>
      </c>
      <c r="P68" s="81" t="s">
        <v>949</v>
      </c>
      <c r="Q68" s="175"/>
      <c r="R68" s="92"/>
    </row>
    <row r="69" spans="1:18" s="86" customFormat="1" ht="77.25" x14ac:dyDescent="0.25">
      <c r="A69" s="131" t="s">
        <v>709</v>
      </c>
      <c r="B69" s="116" t="s">
        <v>948</v>
      </c>
      <c r="C69" s="116" t="s">
        <v>981</v>
      </c>
      <c r="D69" s="116" t="s">
        <v>980</v>
      </c>
      <c r="E69" s="85" t="s">
        <v>1005</v>
      </c>
      <c r="F69" s="85" t="s">
        <v>162</v>
      </c>
      <c r="G69" s="116" t="s">
        <v>2524</v>
      </c>
      <c r="H69" s="132">
        <v>41345</v>
      </c>
      <c r="I69" s="116" t="s">
        <v>258</v>
      </c>
      <c r="J69" s="133">
        <v>154.9</v>
      </c>
      <c r="K69" s="134">
        <v>14501.17</v>
      </c>
      <c r="L69" s="134">
        <v>0</v>
      </c>
      <c r="M69" s="135" t="s">
        <v>2140</v>
      </c>
      <c r="N69" s="85" t="s">
        <v>323</v>
      </c>
      <c r="O69" s="85" t="s">
        <v>936</v>
      </c>
      <c r="P69" s="85" t="s">
        <v>949</v>
      </c>
      <c r="Q69" s="178"/>
      <c r="R69" s="93"/>
    </row>
    <row r="70" spans="1:18" s="82" customFormat="1" ht="76.5" x14ac:dyDescent="0.2">
      <c r="A70" s="115" t="s">
        <v>1149</v>
      </c>
      <c r="B70" s="116">
        <v>4101120015</v>
      </c>
      <c r="C70" s="117" t="s">
        <v>1302</v>
      </c>
      <c r="D70" s="117" t="s">
        <v>980</v>
      </c>
      <c r="E70" s="136" t="s">
        <v>1317</v>
      </c>
      <c r="F70" s="136" t="s">
        <v>162</v>
      </c>
      <c r="G70" s="137" t="s">
        <v>199</v>
      </c>
      <c r="H70" s="137" t="s">
        <v>199</v>
      </c>
      <c r="I70" s="117" t="s">
        <v>258</v>
      </c>
      <c r="J70" s="137" t="s">
        <v>199</v>
      </c>
      <c r="K70" s="138">
        <v>25854.799999999999</v>
      </c>
      <c r="L70" s="138">
        <v>0</v>
      </c>
      <c r="M70" s="139"/>
      <c r="N70" s="136" t="s">
        <v>323</v>
      </c>
      <c r="O70" s="81" t="s">
        <v>936</v>
      </c>
      <c r="P70" s="136" t="s">
        <v>949</v>
      </c>
      <c r="Q70" s="179"/>
      <c r="R70" s="92"/>
    </row>
    <row r="71" spans="1:18" s="82" customFormat="1" ht="76.5" x14ac:dyDescent="0.2">
      <c r="A71" s="115" t="s">
        <v>1150</v>
      </c>
      <c r="B71" s="116" t="s">
        <v>948</v>
      </c>
      <c r="C71" s="117" t="s">
        <v>1302</v>
      </c>
      <c r="D71" s="117" t="s">
        <v>980</v>
      </c>
      <c r="E71" s="136" t="s">
        <v>1318</v>
      </c>
      <c r="F71" s="136" t="s">
        <v>162</v>
      </c>
      <c r="G71" s="137" t="s">
        <v>199</v>
      </c>
      <c r="H71" s="137" t="s">
        <v>199</v>
      </c>
      <c r="I71" s="117" t="s">
        <v>258</v>
      </c>
      <c r="J71" s="137" t="s">
        <v>199</v>
      </c>
      <c r="K71" s="138">
        <v>3583.14</v>
      </c>
      <c r="L71" s="138">
        <v>0</v>
      </c>
      <c r="M71" s="139"/>
      <c r="N71" s="136" t="s">
        <v>323</v>
      </c>
      <c r="O71" s="81" t="s">
        <v>936</v>
      </c>
      <c r="P71" s="136" t="s">
        <v>949</v>
      </c>
      <c r="Q71" s="179"/>
      <c r="R71" s="92"/>
    </row>
    <row r="72" spans="1:18" s="82" customFormat="1" ht="76.5" x14ac:dyDescent="0.2">
      <c r="A72" s="115" t="s">
        <v>1151</v>
      </c>
      <c r="B72" s="116" t="s">
        <v>948</v>
      </c>
      <c r="C72" s="117" t="s">
        <v>1302</v>
      </c>
      <c r="D72" s="117" t="s">
        <v>980</v>
      </c>
      <c r="E72" s="136" t="s">
        <v>1319</v>
      </c>
      <c r="F72" s="136" t="s">
        <v>1393</v>
      </c>
      <c r="G72" s="137" t="s">
        <v>199</v>
      </c>
      <c r="H72" s="137" t="s">
        <v>199</v>
      </c>
      <c r="I72" s="117" t="s">
        <v>258</v>
      </c>
      <c r="J72" s="137" t="s">
        <v>2142</v>
      </c>
      <c r="K72" s="138">
        <v>8220.14</v>
      </c>
      <c r="L72" s="138">
        <v>0</v>
      </c>
      <c r="M72" s="139"/>
      <c r="N72" s="136" t="s">
        <v>323</v>
      </c>
      <c r="O72" s="81" t="s">
        <v>936</v>
      </c>
      <c r="P72" s="136" t="s">
        <v>949</v>
      </c>
      <c r="Q72" s="179"/>
      <c r="R72" s="92"/>
    </row>
    <row r="73" spans="1:18" s="82" customFormat="1" ht="76.5" x14ac:dyDescent="0.2">
      <c r="A73" s="115" t="s">
        <v>1152</v>
      </c>
      <c r="B73" s="116">
        <v>4101120013</v>
      </c>
      <c r="C73" s="117" t="s">
        <v>1302</v>
      </c>
      <c r="D73" s="117" t="s">
        <v>980</v>
      </c>
      <c r="E73" s="136" t="s">
        <v>1320</v>
      </c>
      <c r="F73" s="136" t="s">
        <v>162</v>
      </c>
      <c r="G73" s="137" t="s">
        <v>199</v>
      </c>
      <c r="H73" s="137" t="s">
        <v>199</v>
      </c>
      <c r="I73" s="117" t="s">
        <v>258</v>
      </c>
      <c r="J73" s="137" t="s">
        <v>199</v>
      </c>
      <c r="K73" s="138">
        <v>356030.39</v>
      </c>
      <c r="L73" s="138">
        <v>0</v>
      </c>
      <c r="M73" s="139"/>
      <c r="N73" s="136" t="s">
        <v>323</v>
      </c>
      <c r="O73" s="81" t="s">
        <v>936</v>
      </c>
      <c r="P73" s="136" t="s">
        <v>949</v>
      </c>
      <c r="Q73" s="179"/>
      <c r="R73" s="92"/>
    </row>
    <row r="74" spans="1:18" s="82" customFormat="1" ht="76.5" x14ac:dyDescent="0.2">
      <c r="A74" s="115" t="s">
        <v>2141</v>
      </c>
      <c r="B74" s="116">
        <v>4101120016</v>
      </c>
      <c r="C74" s="117" t="s">
        <v>1302</v>
      </c>
      <c r="D74" s="117" t="s">
        <v>980</v>
      </c>
      <c r="E74" s="136" t="s">
        <v>1319</v>
      </c>
      <c r="F74" s="136" t="s">
        <v>162</v>
      </c>
      <c r="G74" s="137"/>
      <c r="H74" s="137"/>
      <c r="I74" s="117" t="s">
        <v>258</v>
      </c>
      <c r="J74" s="137" t="s">
        <v>2143</v>
      </c>
      <c r="K74" s="138">
        <v>40538.639999999999</v>
      </c>
      <c r="L74" s="138">
        <v>0</v>
      </c>
      <c r="M74" s="139"/>
      <c r="N74" s="136" t="s">
        <v>323</v>
      </c>
      <c r="O74" s="81" t="s">
        <v>936</v>
      </c>
      <c r="P74" s="136" t="s">
        <v>949</v>
      </c>
      <c r="Q74" s="179"/>
      <c r="R74" s="92"/>
    </row>
    <row r="75" spans="1:18" s="82" customFormat="1" x14ac:dyDescent="0.25">
      <c r="A75" s="189" t="s">
        <v>2139</v>
      </c>
      <c r="B75" s="190"/>
      <c r="C75" s="190"/>
      <c r="D75" s="190"/>
      <c r="E75" s="190"/>
      <c r="F75" s="190"/>
      <c r="G75" s="137"/>
      <c r="H75" s="137"/>
      <c r="I75" s="117"/>
      <c r="J75" s="141">
        <f>J65+J66+J67+J68+J69</f>
        <v>4145.7</v>
      </c>
      <c r="K75" s="142">
        <f>SUM(K65:K74)</f>
        <v>11804214.990000002</v>
      </c>
      <c r="L75" s="142">
        <f>SUM(L65:L74)</f>
        <v>3877489.4200000004</v>
      </c>
      <c r="M75" s="139"/>
      <c r="N75" s="136"/>
      <c r="O75" s="81"/>
      <c r="P75" s="136"/>
      <c r="Q75" s="179"/>
      <c r="R75" s="92"/>
    </row>
    <row r="76" spans="1:18" s="82" customFormat="1" ht="77.25" x14ac:dyDescent="0.25">
      <c r="A76" s="115" t="s">
        <v>739</v>
      </c>
      <c r="B76" s="116">
        <v>41011120001</v>
      </c>
      <c r="C76" s="117" t="s">
        <v>981</v>
      </c>
      <c r="D76" s="117" t="s">
        <v>980</v>
      </c>
      <c r="E76" s="81" t="s">
        <v>1019</v>
      </c>
      <c r="F76" s="81" t="s">
        <v>1115</v>
      </c>
      <c r="G76" s="115" t="s">
        <v>866</v>
      </c>
      <c r="H76" s="118">
        <v>41562</v>
      </c>
      <c r="I76" s="117" t="s">
        <v>241</v>
      </c>
      <c r="J76" s="119">
        <v>446.9</v>
      </c>
      <c r="K76" s="120">
        <v>3865382.93</v>
      </c>
      <c r="L76" s="120">
        <v>487889.11</v>
      </c>
      <c r="M76" s="121" t="s">
        <v>2115</v>
      </c>
      <c r="N76" s="81" t="s">
        <v>317</v>
      </c>
      <c r="O76" s="81" t="s">
        <v>936</v>
      </c>
      <c r="P76" s="81" t="s">
        <v>967</v>
      </c>
      <c r="Q76" s="175"/>
      <c r="R76" s="92"/>
    </row>
    <row r="77" spans="1:18" s="82" customFormat="1" ht="77.25" x14ac:dyDescent="0.25">
      <c r="A77" s="115" t="s">
        <v>740</v>
      </c>
      <c r="B77" s="116">
        <v>4101120003</v>
      </c>
      <c r="C77" s="117" t="s">
        <v>981</v>
      </c>
      <c r="D77" s="117" t="s">
        <v>980</v>
      </c>
      <c r="E77" s="81" t="s">
        <v>983</v>
      </c>
      <c r="F77" s="81" t="s">
        <v>1116</v>
      </c>
      <c r="G77" s="115" t="s">
        <v>867</v>
      </c>
      <c r="H77" s="118">
        <v>41086</v>
      </c>
      <c r="I77" s="117" t="s">
        <v>278</v>
      </c>
      <c r="J77" s="119">
        <v>1665.2</v>
      </c>
      <c r="K77" s="120">
        <v>12727028.640000001</v>
      </c>
      <c r="L77" s="120">
        <v>0</v>
      </c>
      <c r="M77" s="121" t="s">
        <v>2116</v>
      </c>
      <c r="N77" s="81" t="s">
        <v>317</v>
      </c>
      <c r="O77" s="81" t="s">
        <v>936</v>
      </c>
      <c r="P77" s="81" t="s">
        <v>949</v>
      </c>
      <c r="Q77" s="175" t="s">
        <v>2646</v>
      </c>
      <c r="R77" s="92" t="s">
        <v>2638</v>
      </c>
    </row>
    <row r="78" spans="1:18" s="82" customFormat="1" ht="77.25" x14ac:dyDescent="0.25">
      <c r="A78" s="115" t="s">
        <v>741</v>
      </c>
      <c r="B78" s="116">
        <v>4101120002</v>
      </c>
      <c r="C78" s="117" t="s">
        <v>981</v>
      </c>
      <c r="D78" s="117" t="s">
        <v>980</v>
      </c>
      <c r="E78" s="81" t="s">
        <v>989</v>
      </c>
      <c r="F78" s="81" t="s">
        <v>1116</v>
      </c>
      <c r="G78" s="115" t="s">
        <v>868</v>
      </c>
      <c r="H78" s="118">
        <v>41086</v>
      </c>
      <c r="I78" s="117" t="s">
        <v>278</v>
      </c>
      <c r="J78" s="119">
        <v>410</v>
      </c>
      <c r="K78" s="120">
        <v>321060.93</v>
      </c>
      <c r="L78" s="120">
        <v>180234.41</v>
      </c>
      <c r="M78" s="121" t="s">
        <v>2117</v>
      </c>
      <c r="N78" s="81" t="s">
        <v>317</v>
      </c>
      <c r="O78" s="81" t="s">
        <v>936</v>
      </c>
      <c r="P78" s="81" t="s">
        <v>949</v>
      </c>
      <c r="Q78" s="175"/>
      <c r="R78" s="92"/>
    </row>
    <row r="79" spans="1:18" s="82" customFormat="1" ht="77.25" x14ac:dyDescent="0.25">
      <c r="A79" s="115" t="s">
        <v>689</v>
      </c>
      <c r="B79" s="116">
        <v>4101120004</v>
      </c>
      <c r="C79" s="117" t="s">
        <v>981</v>
      </c>
      <c r="D79" s="117" t="s">
        <v>980</v>
      </c>
      <c r="E79" s="81" t="s">
        <v>996</v>
      </c>
      <c r="F79" s="81" t="s">
        <v>1052</v>
      </c>
      <c r="G79" s="115" t="s">
        <v>824</v>
      </c>
      <c r="H79" s="118">
        <v>44188</v>
      </c>
      <c r="I79" s="117" t="s">
        <v>241</v>
      </c>
      <c r="J79" s="119">
        <v>905.2</v>
      </c>
      <c r="K79" s="120">
        <v>39945997</v>
      </c>
      <c r="L79" s="120">
        <v>37199709.609999999</v>
      </c>
      <c r="M79" s="121" t="s">
        <v>2118</v>
      </c>
      <c r="N79" s="81" t="s">
        <v>317</v>
      </c>
      <c r="O79" s="81" t="s">
        <v>931</v>
      </c>
      <c r="P79" s="81" t="s">
        <v>946</v>
      </c>
      <c r="Q79" s="175"/>
      <c r="R79" s="92"/>
    </row>
    <row r="80" spans="1:18" s="84" customFormat="1" x14ac:dyDescent="0.25">
      <c r="A80" s="193" t="s">
        <v>2089</v>
      </c>
      <c r="B80" s="194"/>
      <c r="C80" s="194"/>
      <c r="D80" s="194"/>
      <c r="E80" s="194"/>
      <c r="F80" s="194"/>
      <c r="G80" s="122"/>
      <c r="H80" s="123"/>
      <c r="I80" s="123"/>
      <c r="J80" s="124">
        <f>SUM(J76:J79)</f>
        <v>3427.3</v>
      </c>
      <c r="K80" s="125">
        <f>SUM(K76:K79)</f>
        <v>56859469.5</v>
      </c>
      <c r="L80" s="125">
        <f>SUM(L76:L79)</f>
        <v>37867833.130000003</v>
      </c>
      <c r="M80" s="126"/>
      <c r="N80" s="166"/>
      <c r="O80" s="83"/>
      <c r="P80" s="83"/>
      <c r="Q80" s="176"/>
      <c r="R80" s="177"/>
    </row>
    <row r="81" spans="1:18" s="82" customFormat="1" ht="77.25" x14ac:dyDescent="0.25">
      <c r="A81" s="115" t="s">
        <v>717</v>
      </c>
      <c r="B81" s="116">
        <v>4101120017</v>
      </c>
      <c r="C81" s="117" t="s">
        <v>981</v>
      </c>
      <c r="D81" s="117" t="s">
        <v>980</v>
      </c>
      <c r="E81" s="81" t="s">
        <v>1010</v>
      </c>
      <c r="F81" s="81" t="s">
        <v>168</v>
      </c>
      <c r="G81" s="115" t="s">
        <v>848</v>
      </c>
      <c r="H81" s="118">
        <v>41533</v>
      </c>
      <c r="I81" s="117" t="s">
        <v>264</v>
      </c>
      <c r="J81" s="119">
        <v>82.7</v>
      </c>
      <c r="K81" s="120">
        <v>744212</v>
      </c>
      <c r="L81" s="120">
        <v>362803.46</v>
      </c>
      <c r="M81" s="121" t="s">
        <v>2125</v>
      </c>
      <c r="N81" s="81" t="s">
        <v>313</v>
      </c>
      <c r="O81" s="81" t="s">
        <v>936</v>
      </c>
      <c r="P81" s="81" t="s">
        <v>949</v>
      </c>
      <c r="Q81" s="175"/>
      <c r="R81" s="92"/>
    </row>
    <row r="82" spans="1:18" s="82" customFormat="1" ht="77.25" x14ac:dyDescent="0.25">
      <c r="A82" s="115" t="s">
        <v>718</v>
      </c>
      <c r="B82" s="116">
        <v>4101120014</v>
      </c>
      <c r="C82" s="117" t="s">
        <v>981</v>
      </c>
      <c r="D82" s="117" t="s">
        <v>980</v>
      </c>
      <c r="E82" s="81" t="s">
        <v>1006</v>
      </c>
      <c r="F82" s="81" t="s">
        <v>1057</v>
      </c>
      <c r="G82" s="115" t="s">
        <v>849</v>
      </c>
      <c r="H82" s="118">
        <v>41533</v>
      </c>
      <c r="I82" s="117" t="s">
        <v>218</v>
      </c>
      <c r="J82" s="119">
        <v>68.7</v>
      </c>
      <c r="K82" s="120">
        <v>77882</v>
      </c>
      <c r="L82" s="120">
        <v>26478.07</v>
      </c>
      <c r="M82" s="121" t="s">
        <v>2127</v>
      </c>
      <c r="N82" s="81" t="s">
        <v>313</v>
      </c>
      <c r="O82" s="81" t="s">
        <v>936</v>
      </c>
      <c r="P82" s="81" t="s">
        <v>949</v>
      </c>
      <c r="Q82" s="175"/>
      <c r="R82" s="92"/>
    </row>
    <row r="83" spans="1:18" s="82" customFormat="1" ht="77.25" x14ac:dyDescent="0.25">
      <c r="A83" s="115" t="s">
        <v>723</v>
      </c>
      <c r="B83" s="116">
        <v>4101120015</v>
      </c>
      <c r="C83" s="117" t="s">
        <v>981</v>
      </c>
      <c r="D83" s="117" t="s">
        <v>980</v>
      </c>
      <c r="E83" s="81" t="s">
        <v>999</v>
      </c>
      <c r="F83" s="81" t="s">
        <v>1058</v>
      </c>
      <c r="G83" s="115" t="s">
        <v>851</v>
      </c>
      <c r="H83" s="118">
        <v>41533</v>
      </c>
      <c r="I83" s="117" t="s">
        <v>264</v>
      </c>
      <c r="J83" s="119">
        <v>44.2</v>
      </c>
      <c r="K83" s="120">
        <v>15676</v>
      </c>
      <c r="L83" s="120">
        <v>0</v>
      </c>
      <c r="M83" s="121" t="s">
        <v>2128</v>
      </c>
      <c r="N83" s="81" t="s">
        <v>313</v>
      </c>
      <c r="O83" s="81" t="s">
        <v>936</v>
      </c>
      <c r="P83" s="81" t="s">
        <v>949</v>
      </c>
      <c r="Q83" s="175"/>
      <c r="R83" s="92"/>
    </row>
    <row r="84" spans="1:18" s="82" customFormat="1" ht="77.25" x14ac:dyDescent="0.25">
      <c r="A84" s="115" t="s">
        <v>724</v>
      </c>
      <c r="B84" s="116">
        <v>4101120016</v>
      </c>
      <c r="C84" s="117" t="s">
        <v>981</v>
      </c>
      <c r="D84" s="117" t="s">
        <v>980</v>
      </c>
      <c r="E84" s="81" t="s">
        <v>986</v>
      </c>
      <c r="F84" s="81" t="s">
        <v>1059</v>
      </c>
      <c r="G84" s="115" t="s">
        <v>852</v>
      </c>
      <c r="H84" s="118">
        <v>41345</v>
      </c>
      <c r="I84" s="117" t="s">
        <v>218</v>
      </c>
      <c r="J84" s="119">
        <v>766.6</v>
      </c>
      <c r="K84" s="120">
        <v>5838480</v>
      </c>
      <c r="L84" s="120">
        <v>1547195.2</v>
      </c>
      <c r="M84" s="121" t="s">
        <v>2124</v>
      </c>
      <c r="N84" s="81" t="s">
        <v>313</v>
      </c>
      <c r="O84" s="81" t="s">
        <v>936</v>
      </c>
      <c r="P84" s="81" t="s">
        <v>965</v>
      </c>
      <c r="Q84" s="175"/>
      <c r="R84" s="92"/>
    </row>
    <row r="85" spans="1:18" s="82" customFormat="1" ht="77.25" x14ac:dyDescent="0.25">
      <c r="A85" s="115" t="s">
        <v>736</v>
      </c>
      <c r="B85" s="116">
        <v>4101120018</v>
      </c>
      <c r="C85" s="117" t="s">
        <v>981</v>
      </c>
      <c r="D85" s="117" t="s">
        <v>980</v>
      </c>
      <c r="E85" s="81" t="s">
        <v>1018</v>
      </c>
      <c r="F85" s="81" t="s">
        <v>168</v>
      </c>
      <c r="G85" s="115" t="s">
        <v>863</v>
      </c>
      <c r="H85" s="118">
        <v>41562</v>
      </c>
      <c r="I85" s="117" t="s">
        <v>264</v>
      </c>
      <c r="J85" s="119">
        <v>95.5</v>
      </c>
      <c r="K85" s="120">
        <v>166819</v>
      </c>
      <c r="L85" s="120">
        <v>0</v>
      </c>
      <c r="M85" s="121" t="s">
        <v>2126</v>
      </c>
      <c r="N85" s="81" t="s">
        <v>313</v>
      </c>
      <c r="O85" s="81" t="s">
        <v>936</v>
      </c>
      <c r="P85" s="81" t="s">
        <v>949</v>
      </c>
      <c r="Q85" s="175"/>
      <c r="R85" s="92"/>
    </row>
    <row r="86" spans="1:18" s="82" customFormat="1" ht="77.25" x14ac:dyDescent="0.25">
      <c r="A86" s="115" t="s">
        <v>743</v>
      </c>
      <c r="B86" s="116">
        <v>4101120013</v>
      </c>
      <c r="C86" s="117" t="s">
        <v>981</v>
      </c>
      <c r="D86" s="117" t="s">
        <v>980</v>
      </c>
      <c r="E86" s="81" t="s">
        <v>983</v>
      </c>
      <c r="F86" s="81" t="s">
        <v>1061</v>
      </c>
      <c r="G86" s="115" t="s">
        <v>870</v>
      </c>
      <c r="H86" s="118">
        <v>41562</v>
      </c>
      <c r="I86" s="117" t="s">
        <v>264</v>
      </c>
      <c r="J86" s="119">
        <v>1161.5999999999999</v>
      </c>
      <c r="K86" s="120">
        <v>20676915.469999999</v>
      </c>
      <c r="L86" s="120">
        <v>6719997.5800000001</v>
      </c>
      <c r="M86" s="143" t="s">
        <v>2123</v>
      </c>
      <c r="N86" s="81" t="s">
        <v>313</v>
      </c>
      <c r="O86" s="81" t="s">
        <v>936</v>
      </c>
      <c r="P86" s="81" t="s">
        <v>949</v>
      </c>
      <c r="Q86" s="175" t="s">
        <v>2639</v>
      </c>
      <c r="R86" s="92" t="s">
        <v>2628</v>
      </c>
    </row>
    <row r="87" spans="1:18" s="84" customFormat="1" x14ac:dyDescent="0.25">
      <c r="A87" s="193" t="s">
        <v>2044</v>
      </c>
      <c r="B87" s="194"/>
      <c r="C87" s="194"/>
      <c r="D87" s="194"/>
      <c r="E87" s="194"/>
      <c r="F87" s="194"/>
      <c r="G87" s="122"/>
      <c r="H87" s="123"/>
      <c r="I87" s="123"/>
      <c r="J87" s="124">
        <f>SUM(J81:J86)</f>
        <v>2219.3000000000002</v>
      </c>
      <c r="K87" s="125">
        <f>SUM(K81:K86)</f>
        <v>27519984.469999999</v>
      </c>
      <c r="L87" s="125">
        <f>SUM(L81:L86)</f>
        <v>8656474.3100000005</v>
      </c>
      <c r="M87" s="126"/>
      <c r="N87" s="166"/>
      <c r="O87" s="83"/>
      <c r="P87" s="83"/>
      <c r="Q87" s="176"/>
      <c r="R87" s="177"/>
    </row>
    <row r="88" spans="1:18" s="82" customFormat="1" ht="77.25" x14ac:dyDescent="0.25">
      <c r="A88" s="115" t="s">
        <v>738</v>
      </c>
      <c r="B88" s="116">
        <v>4101122</v>
      </c>
      <c r="C88" s="117" t="s">
        <v>981</v>
      </c>
      <c r="D88" s="117" t="s">
        <v>980</v>
      </c>
      <c r="E88" s="81" t="s">
        <v>994</v>
      </c>
      <c r="F88" s="81" t="s">
        <v>181</v>
      </c>
      <c r="G88" s="115" t="s">
        <v>865</v>
      </c>
      <c r="H88" s="118">
        <v>41345</v>
      </c>
      <c r="I88" s="117" t="s">
        <v>277</v>
      </c>
      <c r="J88" s="119">
        <v>1647.2</v>
      </c>
      <c r="K88" s="120">
        <v>717574</v>
      </c>
      <c r="L88" s="120">
        <v>341240.72</v>
      </c>
      <c r="M88" s="121" t="s">
        <v>2114</v>
      </c>
      <c r="N88" s="81" t="s">
        <v>325</v>
      </c>
      <c r="O88" s="81" t="s">
        <v>936</v>
      </c>
      <c r="P88" s="81" t="s">
        <v>949</v>
      </c>
      <c r="Q88" s="175" t="s">
        <v>2654</v>
      </c>
      <c r="R88" s="92" t="s">
        <v>2655</v>
      </c>
    </row>
    <row r="89" spans="1:18" s="82" customFormat="1" ht="77.25" x14ac:dyDescent="0.25">
      <c r="A89" s="115" t="s">
        <v>691</v>
      </c>
      <c r="B89" s="116">
        <v>4101120003</v>
      </c>
      <c r="C89" s="117" t="s">
        <v>981</v>
      </c>
      <c r="D89" s="117" t="s">
        <v>980</v>
      </c>
      <c r="E89" s="81" t="s">
        <v>986</v>
      </c>
      <c r="F89" s="81" t="s">
        <v>164</v>
      </c>
      <c r="G89" s="115" t="s">
        <v>826</v>
      </c>
      <c r="H89" s="118">
        <v>41086</v>
      </c>
      <c r="I89" s="117" t="s">
        <v>260</v>
      </c>
      <c r="J89" s="119">
        <v>730.9</v>
      </c>
      <c r="K89" s="120">
        <v>3377400</v>
      </c>
      <c r="L89" s="120">
        <v>0</v>
      </c>
      <c r="M89" s="121" t="s">
        <v>2113</v>
      </c>
      <c r="N89" s="81" t="s">
        <v>325</v>
      </c>
      <c r="O89" s="81" t="s">
        <v>936</v>
      </c>
      <c r="P89" s="81" t="s">
        <v>650</v>
      </c>
      <c r="Q89" s="175"/>
      <c r="R89" s="92"/>
    </row>
    <row r="90" spans="1:18" s="82" customFormat="1" ht="77.25" x14ac:dyDescent="0.25">
      <c r="A90" s="115" t="s">
        <v>2107</v>
      </c>
      <c r="B90" s="116">
        <v>4101120004</v>
      </c>
      <c r="C90" s="117" t="s">
        <v>981</v>
      </c>
      <c r="D90" s="117" t="s">
        <v>980</v>
      </c>
      <c r="E90" s="81" t="s">
        <v>2108</v>
      </c>
      <c r="F90" s="81" t="s">
        <v>2109</v>
      </c>
      <c r="G90" s="115" t="s">
        <v>2110</v>
      </c>
      <c r="H90" s="118">
        <v>44455</v>
      </c>
      <c r="I90" s="117" t="s">
        <v>262</v>
      </c>
      <c r="J90" s="119">
        <v>613.5</v>
      </c>
      <c r="K90" s="120">
        <v>43202421.25</v>
      </c>
      <c r="L90" s="120">
        <v>41042300.280000001</v>
      </c>
      <c r="M90" s="121" t="s">
        <v>2112</v>
      </c>
      <c r="N90" s="81" t="s">
        <v>325</v>
      </c>
      <c r="O90" s="81" t="s">
        <v>2111</v>
      </c>
      <c r="P90" s="81" t="s">
        <v>2111</v>
      </c>
      <c r="Q90" s="175"/>
      <c r="R90" s="92"/>
    </row>
    <row r="91" spans="1:18" s="84" customFormat="1" x14ac:dyDescent="0.25">
      <c r="A91" s="193" t="s">
        <v>2036</v>
      </c>
      <c r="B91" s="194"/>
      <c r="C91" s="194"/>
      <c r="D91" s="194"/>
      <c r="E91" s="194"/>
      <c r="F91" s="194"/>
      <c r="G91" s="122"/>
      <c r="H91" s="144"/>
      <c r="I91" s="123"/>
      <c r="J91" s="124">
        <f>SUM(J88:J90)</f>
        <v>2991.6</v>
      </c>
      <c r="K91" s="125">
        <f>SUM(K88:K90)</f>
        <v>47297395.25</v>
      </c>
      <c r="L91" s="125">
        <f>SUM(L88:L90)</f>
        <v>41383541</v>
      </c>
      <c r="M91" s="126"/>
      <c r="N91" s="166"/>
      <c r="O91" s="83"/>
      <c r="P91" s="83"/>
      <c r="Q91" s="176"/>
      <c r="R91" s="177"/>
    </row>
    <row r="92" spans="1:18" s="82" customFormat="1" ht="64.5" x14ac:dyDescent="0.25">
      <c r="A92" s="115" t="s">
        <v>708</v>
      </c>
      <c r="B92" s="116">
        <v>4101120006</v>
      </c>
      <c r="C92" s="117" t="s">
        <v>981</v>
      </c>
      <c r="D92" s="117" t="s">
        <v>980</v>
      </c>
      <c r="E92" s="81" t="s">
        <v>1004</v>
      </c>
      <c r="F92" s="81" t="s">
        <v>1101</v>
      </c>
      <c r="G92" s="115" t="s">
        <v>840</v>
      </c>
      <c r="H92" s="127">
        <v>41345</v>
      </c>
      <c r="I92" s="117" t="s">
        <v>307</v>
      </c>
      <c r="J92" s="119">
        <v>303.7</v>
      </c>
      <c r="K92" s="120">
        <v>1378277</v>
      </c>
      <c r="L92" s="120">
        <v>91260.32</v>
      </c>
      <c r="M92" s="121" t="s">
        <v>2100</v>
      </c>
      <c r="N92" s="81" t="s">
        <v>337</v>
      </c>
      <c r="O92" s="81" t="s">
        <v>936</v>
      </c>
      <c r="P92" s="81" t="s">
        <v>949</v>
      </c>
      <c r="Q92" s="175"/>
      <c r="R92" s="92"/>
    </row>
    <row r="93" spans="1:18" s="82" customFormat="1" ht="64.5" x14ac:dyDescent="0.25">
      <c r="A93" s="115" t="s">
        <v>794</v>
      </c>
      <c r="B93" s="116">
        <v>4101120008</v>
      </c>
      <c r="C93" s="117" t="s">
        <v>981</v>
      </c>
      <c r="D93" s="117" t="s">
        <v>980</v>
      </c>
      <c r="E93" s="81" t="s">
        <v>983</v>
      </c>
      <c r="F93" s="81" t="s">
        <v>1127</v>
      </c>
      <c r="G93" s="115" t="s">
        <v>919</v>
      </c>
      <c r="H93" s="127">
        <v>41345</v>
      </c>
      <c r="I93" s="117" t="s">
        <v>307</v>
      </c>
      <c r="J93" s="119">
        <v>5608.4</v>
      </c>
      <c r="K93" s="120">
        <v>31398203.32</v>
      </c>
      <c r="L93" s="120">
        <v>1289218.82</v>
      </c>
      <c r="M93" s="121" t="s">
        <v>2099</v>
      </c>
      <c r="N93" s="81" t="s">
        <v>337</v>
      </c>
      <c r="O93" s="81" t="s">
        <v>936</v>
      </c>
      <c r="P93" s="81" t="s">
        <v>949</v>
      </c>
      <c r="Q93" s="175" t="s">
        <v>2645</v>
      </c>
      <c r="R93" s="92" t="s">
        <v>2635</v>
      </c>
    </row>
    <row r="94" spans="1:18" s="82" customFormat="1" ht="64.5" x14ac:dyDescent="0.25">
      <c r="A94" s="115" t="s">
        <v>795</v>
      </c>
      <c r="B94" s="116">
        <v>4101120007</v>
      </c>
      <c r="C94" s="117" t="s">
        <v>981</v>
      </c>
      <c r="D94" s="117" t="s">
        <v>980</v>
      </c>
      <c r="E94" s="81" t="s">
        <v>1015</v>
      </c>
      <c r="F94" s="81" t="s">
        <v>203</v>
      </c>
      <c r="G94" s="115" t="s">
        <v>920</v>
      </c>
      <c r="H94" s="127">
        <v>41562</v>
      </c>
      <c r="I94" s="117" t="s">
        <v>307</v>
      </c>
      <c r="J94" s="119">
        <v>192</v>
      </c>
      <c r="K94" s="120">
        <v>666827</v>
      </c>
      <c r="L94" s="120">
        <v>0</v>
      </c>
      <c r="M94" s="121" t="s">
        <v>2101</v>
      </c>
      <c r="N94" s="81" t="s">
        <v>337</v>
      </c>
      <c r="O94" s="81" t="s">
        <v>936</v>
      </c>
      <c r="P94" s="81" t="s">
        <v>949</v>
      </c>
      <c r="Q94" s="175" t="s">
        <v>2631</v>
      </c>
      <c r="R94" s="92" t="s">
        <v>2632</v>
      </c>
    </row>
    <row r="95" spans="1:18" s="84" customFormat="1" x14ac:dyDescent="0.25">
      <c r="A95" s="189" t="s">
        <v>2036</v>
      </c>
      <c r="B95" s="190"/>
      <c r="C95" s="190"/>
      <c r="D95" s="190"/>
      <c r="E95" s="190"/>
      <c r="F95" s="190"/>
      <c r="G95" s="122"/>
      <c r="H95" s="128"/>
      <c r="I95" s="123"/>
      <c r="J95" s="124">
        <f>SUM(J92:J94)</f>
        <v>6104.0999999999995</v>
      </c>
      <c r="K95" s="125">
        <f>SUM(K92:K94)</f>
        <v>33443307.32</v>
      </c>
      <c r="L95" s="125">
        <f>SUM(L92:L94)</f>
        <v>1380479.1400000001</v>
      </c>
      <c r="M95" s="126"/>
      <c r="N95" s="166"/>
      <c r="O95" s="83"/>
      <c r="P95" s="83"/>
      <c r="Q95" s="176"/>
      <c r="R95" s="177"/>
    </row>
    <row r="96" spans="1:18" s="82" customFormat="1" ht="77.25" x14ac:dyDescent="0.25">
      <c r="A96" s="115" t="s">
        <v>793</v>
      </c>
      <c r="B96" s="116">
        <v>4101120001</v>
      </c>
      <c r="C96" s="117" t="s">
        <v>981</v>
      </c>
      <c r="D96" s="117" t="s">
        <v>980</v>
      </c>
      <c r="E96" s="81" t="s">
        <v>983</v>
      </c>
      <c r="F96" s="81" t="s">
        <v>202</v>
      </c>
      <c r="G96" s="115" t="s">
        <v>918</v>
      </c>
      <c r="H96" s="127">
        <v>41680</v>
      </c>
      <c r="I96" s="117" t="s">
        <v>306</v>
      </c>
      <c r="J96" s="119">
        <v>1837.9</v>
      </c>
      <c r="K96" s="120">
        <v>2431500</v>
      </c>
      <c r="L96" s="120">
        <v>367402.76</v>
      </c>
      <c r="M96" s="121" t="s">
        <v>2059</v>
      </c>
      <c r="N96" s="81" t="s">
        <v>324</v>
      </c>
      <c r="O96" s="81" t="s">
        <v>936</v>
      </c>
      <c r="P96" s="81" t="s">
        <v>949</v>
      </c>
      <c r="Q96" s="175" t="s">
        <v>2639</v>
      </c>
      <c r="R96" s="92" t="s">
        <v>2628</v>
      </c>
    </row>
    <row r="97" spans="1:18" s="82" customFormat="1" ht="77.25" x14ac:dyDescent="0.25">
      <c r="A97" s="115" t="s">
        <v>730</v>
      </c>
      <c r="B97" s="116">
        <v>4101120002</v>
      </c>
      <c r="C97" s="117" t="s">
        <v>981</v>
      </c>
      <c r="D97" s="117" t="s">
        <v>980</v>
      </c>
      <c r="E97" s="81" t="s">
        <v>986</v>
      </c>
      <c r="F97" s="81" t="s">
        <v>163</v>
      </c>
      <c r="G97" s="115" t="s">
        <v>858</v>
      </c>
      <c r="H97" s="127">
        <v>41345</v>
      </c>
      <c r="I97" s="117" t="s">
        <v>259</v>
      </c>
      <c r="J97" s="119">
        <v>963.3</v>
      </c>
      <c r="K97" s="120">
        <v>1717200</v>
      </c>
      <c r="L97" s="120">
        <v>280058.07</v>
      </c>
      <c r="M97" s="121" t="s">
        <v>2060</v>
      </c>
      <c r="N97" s="81" t="s">
        <v>324</v>
      </c>
      <c r="O97" s="81" t="s">
        <v>936</v>
      </c>
      <c r="P97" s="81" t="s">
        <v>949</v>
      </c>
      <c r="Q97" s="175"/>
      <c r="R97" s="92"/>
    </row>
    <row r="98" spans="1:18" s="84" customFormat="1" x14ac:dyDescent="0.25">
      <c r="A98" s="189" t="s">
        <v>2028</v>
      </c>
      <c r="B98" s="192"/>
      <c r="C98" s="192"/>
      <c r="D98" s="192"/>
      <c r="E98" s="192"/>
      <c r="F98" s="192"/>
      <c r="G98" s="122"/>
      <c r="H98" s="128"/>
      <c r="I98" s="123"/>
      <c r="J98" s="124">
        <f>SUM(J96:J97)</f>
        <v>2801.2</v>
      </c>
      <c r="K98" s="125">
        <f>SUM(K96:K97)</f>
        <v>4148700</v>
      </c>
      <c r="L98" s="125">
        <f>SUM(L96:L97)</f>
        <v>647460.83000000007</v>
      </c>
      <c r="M98" s="126"/>
      <c r="N98" s="166"/>
      <c r="O98" s="83"/>
      <c r="P98" s="83"/>
      <c r="Q98" s="176"/>
      <c r="R98" s="177"/>
    </row>
    <row r="99" spans="1:18" s="82" customFormat="1" ht="77.25" x14ac:dyDescent="0.25">
      <c r="A99" s="115" t="s">
        <v>672</v>
      </c>
      <c r="B99" s="116">
        <v>4101120001</v>
      </c>
      <c r="C99" s="117" t="s">
        <v>981</v>
      </c>
      <c r="D99" s="117" t="s">
        <v>980</v>
      </c>
      <c r="E99" s="81" t="s">
        <v>983</v>
      </c>
      <c r="F99" s="81" t="s">
        <v>1129</v>
      </c>
      <c r="G99" s="115" t="s">
        <v>808</v>
      </c>
      <c r="H99" s="118">
        <v>41345</v>
      </c>
      <c r="I99" s="117" t="s">
        <v>266</v>
      </c>
      <c r="J99" s="119">
        <v>7130.8</v>
      </c>
      <c r="K99" s="120">
        <v>7590773</v>
      </c>
      <c r="L99" s="120">
        <v>3537712.16</v>
      </c>
      <c r="M99" s="121" t="s">
        <v>2064</v>
      </c>
      <c r="N99" s="81" t="s">
        <v>327</v>
      </c>
      <c r="O99" s="81" t="s">
        <v>936</v>
      </c>
      <c r="P99" s="81" t="s">
        <v>949</v>
      </c>
      <c r="Q99" s="175"/>
      <c r="R99" s="92"/>
    </row>
    <row r="100" spans="1:18" s="82" customFormat="1" ht="77.25" x14ac:dyDescent="0.25">
      <c r="A100" s="115" t="s">
        <v>702</v>
      </c>
      <c r="B100" s="116">
        <v>4101120001</v>
      </c>
      <c r="C100" s="117" t="s">
        <v>981</v>
      </c>
      <c r="D100" s="117" t="s">
        <v>980</v>
      </c>
      <c r="E100" s="81" t="s">
        <v>1000</v>
      </c>
      <c r="F100" s="81" t="s">
        <v>1048</v>
      </c>
      <c r="G100" s="115" t="s">
        <v>836</v>
      </c>
      <c r="H100" s="118">
        <v>41625</v>
      </c>
      <c r="I100" s="117" t="s">
        <v>266</v>
      </c>
      <c r="J100" s="119">
        <v>318.2</v>
      </c>
      <c r="K100" s="120">
        <v>338724</v>
      </c>
      <c r="L100" s="120">
        <v>0</v>
      </c>
      <c r="M100" s="121" t="s">
        <v>2065</v>
      </c>
      <c r="N100" s="81" t="s">
        <v>327</v>
      </c>
      <c r="O100" s="81" t="s">
        <v>936</v>
      </c>
      <c r="P100" s="81" t="s">
        <v>949</v>
      </c>
      <c r="Q100" s="175"/>
      <c r="R100" s="92"/>
    </row>
    <row r="101" spans="1:18" s="82" customFormat="1" ht="77.25" x14ac:dyDescent="0.25">
      <c r="A101" s="115" t="s">
        <v>707</v>
      </c>
      <c r="B101" s="116">
        <v>410112001</v>
      </c>
      <c r="C101" s="117" t="s">
        <v>981</v>
      </c>
      <c r="D101" s="117" t="s">
        <v>980</v>
      </c>
      <c r="E101" s="81" t="s">
        <v>993</v>
      </c>
      <c r="F101" s="81" t="s">
        <v>1048</v>
      </c>
      <c r="G101" s="115" t="s">
        <v>839</v>
      </c>
      <c r="H101" s="118">
        <v>41625</v>
      </c>
      <c r="I101" s="117" t="s">
        <v>266</v>
      </c>
      <c r="J101" s="119">
        <v>202.4</v>
      </c>
      <c r="K101" s="120">
        <v>215455</v>
      </c>
      <c r="L101" s="120">
        <v>0</v>
      </c>
      <c r="M101" s="121" t="s">
        <v>2066</v>
      </c>
      <c r="N101" s="81" t="s">
        <v>327</v>
      </c>
      <c r="O101" s="81" t="s">
        <v>936</v>
      </c>
      <c r="P101" s="81" t="s">
        <v>949</v>
      </c>
      <c r="Q101" s="175"/>
      <c r="R101" s="92"/>
    </row>
    <row r="102" spans="1:18" s="84" customFormat="1" x14ac:dyDescent="0.25">
      <c r="A102" s="189" t="s">
        <v>2036</v>
      </c>
      <c r="B102" s="190"/>
      <c r="C102" s="190"/>
      <c r="D102" s="190"/>
      <c r="E102" s="190"/>
      <c r="F102" s="190"/>
      <c r="G102" s="122"/>
      <c r="H102" s="123"/>
      <c r="I102" s="123"/>
      <c r="J102" s="124">
        <f>SUM(J99:J101)</f>
        <v>7651.4</v>
      </c>
      <c r="K102" s="125">
        <f>SUM(K99:K101)</f>
        <v>8144952</v>
      </c>
      <c r="L102" s="125">
        <f>SUM(L99:L101)</f>
        <v>3537712.16</v>
      </c>
      <c r="M102" s="126"/>
      <c r="N102" s="166"/>
      <c r="O102" s="83"/>
      <c r="P102" s="83"/>
      <c r="Q102" s="176"/>
      <c r="R102" s="177"/>
    </row>
    <row r="103" spans="1:18" s="82" customFormat="1" ht="77.25" x14ac:dyDescent="0.25">
      <c r="A103" s="115" t="s">
        <v>699</v>
      </c>
      <c r="B103" s="116">
        <v>4101120001</v>
      </c>
      <c r="C103" s="117" t="s">
        <v>981</v>
      </c>
      <c r="D103" s="117" t="s">
        <v>980</v>
      </c>
      <c r="E103" s="81" t="s">
        <v>983</v>
      </c>
      <c r="F103" s="81" t="s">
        <v>138</v>
      </c>
      <c r="G103" s="115" t="s">
        <v>834</v>
      </c>
      <c r="H103" s="118">
        <v>41562</v>
      </c>
      <c r="I103" s="117" t="s">
        <v>223</v>
      </c>
      <c r="J103" s="119">
        <v>7581.5</v>
      </c>
      <c r="K103" s="120">
        <v>62803347</v>
      </c>
      <c r="L103" s="120">
        <v>30473661.670000002</v>
      </c>
      <c r="M103" s="121" t="s">
        <v>2068</v>
      </c>
      <c r="N103" s="81" t="s">
        <v>315</v>
      </c>
      <c r="O103" s="81" t="s">
        <v>936</v>
      </c>
      <c r="P103" s="81" t="s">
        <v>949</v>
      </c>
      <c r="Q103" s="175" t="s">
        <v>2639</v>
      </c>
      <c r="R103" s="92" t="s">
        <v>2628</v>
      </c>
    </row>
    <row r="104" spans="1:18" s="82" customFormat="1" ht="77.25" x14ac:dyDescent="0.25">
      <c r="A104" s="115" t="s">
        <v>684</v>
      </c>
      <c r="B104" s="116">
        <v>4101120001</v>
      </c>
      <c r="C104" s="117" t="s">
        <v>981</v>
      </c>
      <c r="D104" s="117" t="s">
        <v>980</v>
      </c>
      <c r="E104" s="81" t="s">
        <v>989</v>
      </c>
      <c r="F104" s="81" t="s">
        <v>1049</v>
      </c>
      <c r="G104" s="115" t="s">
        <v>819</v>
      </c>
      <c r="H104" s="118">
        <v>41562</v>
      </c>
      <c r="I104" s="117" t="s">
        <v>223</v>
      </c>
      <c r="J104" s="119">
        <v>823.3</v>
      </c>
      <c r="K104" s="120">
        <v>6820022.0999999996</v>
      </c>
      <c r="L104" s="120">
        <v>2533453.02</v>
      </c>
      <c r="M104" s="121" t="s">
        <v>2069</v>
      </c>
      <c r="N104" s="81" t="s">
        <v>315</v>
      </c>
      <c r="O104" s="81" t="s">
        <v>936</v>
      </c>
      <c r="P104" s="81" t="s">
        <v>956</v>
      </c>
      <c r="Q104" s="175"/>
      <c r="R104" s="92"/>
    </row>
    <row r="105" spans="1:18" s="84" customFormat="1" x14ac:dyDescent="0.25">
      <c r="A105" s="189" t="s">
        <v>2028</v>
      </c>
      <c r="B105" s="190"/>
      <c r="C105" s="190"/>
      <c r="D105" s="190"/>
      <c r="E105" s="190"/>
      <c r="F105" s="190"/>
      <c r="G105" s="122"/>
      <c r="H105" s="123"/>
      <c r="I105" s="123"/>
      <c r="J105" s="124">
        <f>SUM(J103:J104)</f>
        <v>8404.7999999999993</v>
      </c>
      <c r="K105" s="125">
        <f>SUM(K103:K104)</f>
        <v>69623369.099999994</v>
      </c>
      <c r="L105" s="125">
        <f>SUM(L103:L104)</f>
        <v>33007114.690000001</v>
      </c>
      <c r="M105" s="126"/>
      <c r="N105" s="166"/>
      <c r="O105" s="83"/>
      <c r="P105" s="83"/>
      <c r="Q105" s="176"/>
      <c r="R105" s="177"/>
    </row>
    <row r="106" spans="1:18" s="82" customFormat="1" ht="77.25" x14ac:dyDescent="0.25">
      <c r="A106" s="115" t="s">
        <v>686</v>
      </c>
      <c r="B106" s="116">
        <v>11</v>
      </c>
      <c r="C106" s="117" t="s">
        <v>981</v>
      </c>
      <c r="D106" s="117" t="s">
        <v>980</v>
      </c>
      <c r="E106" s="81" t="s">
        <v>994</v>
      </c>
      <c r="F106" s="81" t="s">
        <v>156</v>
      </c>
      <c r="G106" s="115" t="s">
        <v>821</v>
      </c>
      <c r="H106" s="118">
        <v>41086</v>
      </c>
      <c r="I106" s="117" t="s">
        <v>251</v>
      </c>
      <c r="J106" s="119">
        <v>1042.3</v>
      </c>
      <c r="K106" s="120">
        <v>1939550</v>
      </c>
      <c r="L106" s="120">
        <v>705278.3</v>
      </c>
      <c r="M106" s="121" t="s">
        <v>2103</v>
      </c>
      <c r="N106" s="81" t="s">
        <v>319</v>
      </c>
      <c r="O106" s="81" t="s">
        <v>936</v>
      </c>
      <c r="P106" s="81" t="s">
        <v>958</v>
      </c>
      <c r="Q106" s="175" t="s">
        <v>2654</v>
      </c>
      <c r="R106" s="92" t="s">
        <v>2628</v>
      </c>
    </row>
    <row r="107" spans="1:18" s="82" customFormat="1" ht="77.25" x14ac:dyDescent="0.25">
      <c r="A107" s="115" t="s">
        <v>687</v>
      </c>
      <c r="B107" s="116">
        <v>12</v>
      </c>
      <c r="C107" s="117" t="s">
        <v>981</v>
      </c>
      <c r="D107" s="117" t="s">
        <v>980</v>
      </c>
      <c r="E107" s="81" t="s">
        <v>798</v>
      </c>
      <c r="F107" s="81" t="s">
        <v>1051</v>
      </c>
      <c r="G107" s="115" t="s">
        <v>822</v>
      </c>
      <c r="H107" s="118">
        <v>42080</v>
      </c>
      <c r="I107" s="117" t="s">
        <v>251</v>
      </c>
      <c r="J107" s="119">
        <v>150.80000000000001</v>
      </c>
      <c r="K107" s="120">
        <v>37100</v>
      </c>
      <c r="L107" s="120">
        <v>12062.06</v>
      </c>
      <c r="M107" s="121" t="s">
        <v>2104</v>
      </c>
      <c r="N107" s="81" t="s">
        <v>319</v>
      </c>
      <c r="O107" s="81" t="s">
        <v>936</v>
      </c>
      <c r="P107" s="81" t="s">
        <v>958</v>
      </c>
      <c r="Q107" s="175"/>
      <c r="R107" s="92"/>
    </row>
    <row r="108" spans="1:18" s="84" customFormat="1" x14ac:dyDescent="0.25">
      <c r="A108" s="189" t="s">
        <v>2028</v>
      </c>
      <c r="B108" s="190"/>
      <c r="C108" s="190"/>
      <c r="D108" s="190"/>
      <c r="E108" s="190"/>
      <c r="F108" s="190"/>
      <c r="G108" s="122"/>
      <c r="H108" s="123"/>
      <c r="I108" s="123"/>
      <c r="J108" s="124">
        <f>SUM(J106:J107)</f>
        <v>1193.0999999999999</v>
      </c>
      <c r="K108" s="125">
        <f>SUM(K106:K107)</f>
        <v>1976650</v>
      </c>
      <c r="L108" s="125">
        <f>SUM(L106:L107)</f>
        <v>717340.3600000001</v>
      </c>
      <c r="M108" s="126"/>
      <c r="N108" s="166"/>
      <c r="O108" s="83"/>
      <c r="P108" s="83"/>
      <c r="Q108" s="176"/>
      <c r="R108" s="177"/>
    </row>
    <row r="109" spans="1:18" s="82" customFormat="1" ht="51.75" x14ac:dyDescent="0.25">
      <c r="A109" s="115" t="s">
        <v>680</v>
      </c>
      <c r="B109" s="116">
        <v>1101120002</v>
      </c>
      <c r="C109" s="117" t="s">
        <v>981</v>
      </c>
      <c r="D109" s="117" t="s">
        <v>980</v>
      </c>
      <c r="E109" s="81" t="s">
        <v>798</v>
      </c>
      <c r="F109" s="81" t="s">
        <v>129</v>
      </c>
      <c r="G109" s="115" t="s">
        <v>815</v>
      </c>
      <c r="H109" s="118">
        <v>41086</v>
      </c>
      <c r="I109" s="117" t="s">
        <v>214</v>
      </c>
      <c r="J109" s="119">
        <v>49.8</v>
      </c>
      <c r="K109" s="120">
        <v>232954.74</v>
      </c>
      <c r="L109" s="120">
        <v>24216.400000000001</v>
      </c>
      <c r="M109" s="121" t="s">
        <v>2070</v>
      </c>
      <c r="N109" s="81" t="s">
        <v>311</v>
      </c>
      <c r="O109" s="81" t="s">
        <v>929</v>
      </c>
      <c r="P109" s="81" t="s">
        <v>954</v>
      </c>
      <c r="Q109" s="175" t="s">
        <v>2629</v>
      </c>
      <c r="R109" s="92" t="s">
        <v>2630</v>
      </c>
    </row>
    <row r="110" spans="1:18" s="84" customFormat="1" x14ac:dyDescent="0.25">
      <c r="A110" s="189" t="s">
        <v>2029</v>
      </c>
      <c r="B110" s="190"/>
      <c r="C110" s="190"/>
      <c r="D110" s="190"/>
      <c r="E110" s="190"/>
      <c r="F110" s="190"/>
      <c r="G110" s="122"/>
      <c r="H110" s="123"/>
      <c r="I110" s="123"/>
      <c r="J110" s="124">
        <f>SUM(J109)</f>
        <v>49.8</v>
      </c>
      <c r="K110" s="125">
        <f>SUM(K109)</f>
        <v>232954.74</v>
      </c>
      <c r="L110" s="125">
        <f>SUM(L109)</f>
        <v>24216.400000000001</v>
      </c>
      <c r="M110" s="126"/>
      <c r="N110" s="166"/>
      <c r="O110" s="83"/>
      <c r="P110" s="83"/>
      <c r="Q110" s="176"/>
      <c r="R110" s="177"/>
    </row>
    <row r="111" spans="1:18" s="82" customFormat="1" ht="39" x14ac:dyDescent="0.25">
      <c r="A111" s="115" t="s">
        <v>696</v>
      </c>
      <c r="B111" s="116">
        <v>3</v>
      </c>
      <c r="C111" s="117" t="s">
        <v>981</v>
      </c>
      <c r="D111" s="117" t="s">
        <v>980</v>
      </c>
      <c r="E111" s="81" t="s">
        <v>799</v>
      </c>
      <c r="F111" s="81" t="s">
        <v>1098</v>
      </c>
      <c r="G111" s="115" t="s">
        <v>831</v>
      </c>
      <c r="H111" s="118">
        <v>41562</v>
      </c>
      <c r="I111" s="117" t="s">
        <v>268</v>
      </c>
      <c r="J111" s="119">
        <v>441.9</v>
      </c>
      <c r="K111" s="120">
        <v>276922</v>
      </c>
      <c r="L111" s="120">
        <v>0</v>
      </c>
      <c r="M111" s="121" t="s">
        <v>2086</v>
      </c>
      <c r="N111" s="81" t="s">
        <v>329</v>
      </c>
      <c r="O111" s="81" t="s">
        <v>936</v>
      </c>
      <c r="P111" s="81" t="s">
        <v>960</v>
      </c>
      <c r="Q111" s="175"/>
      <c r="R111" s="92"/>
    </row>
    <row r="112" spans="1:18" s="84" customFormat="1" x14ac:dyDescent="0.25">
      <c r="A112" s="189" t="s">
        <v>2029</v>
      </c>
      <c r="B112" s="190"/>
      <c r="C112" s="190"/>
      <c r="D112" s="190"/>
      <c r="E112" s="190"/>
      <c r="F112" s="190"/>
      <c r="G112" s="122"/>
      <c r="H112" s="123"/>
      <c r="I112" s="123"/>
      <c r="J112" s="124">
        <f>SUM(J111)</f>
        <v>441.9</v>
      </c>
      <c r="K112" s="125">
        <f>SUM(K111)</f>
        <v>276922</v>
      </c>
      <c r="L112" s="125">
        <f>SUM(L111)</f>
        <v>0</v>
      </c>
      <c r="M112" s="126"/>
      <c r="N112" s="166"/>
      <c r="O112" s="83"/>
      <c r="P112" s="83"/>
      <c r="Q112" s="176"/>
      <c r="R112" s="177"/>
    </row>
    <row r="113" spans="1:18" s="82" customFormat="1" ht="64.5" x14ac:dyDescent="0.25">
      <c r="A113" s="115" t="s">
        <v>685</v>
      </c>
      <c r="B113" s="116"/>
      <c r="C113" s="117" t="s">
        <v>981</v>
      </c>
      <c r="D113" s="117" t="s">
        <v>980</v>
      </c>
      <c r="E113" s="81" t="s">
        <v>995</v>
      </c>
      <c r="F113" s="81" t="s">
        <v>1050</v>
      </c>
      <c r="G113" s="115" t="s">
        <v>820</v>
      </c>
      <c r="H113" s="118">
        <v>41562</v>
      </c>
      <c r="I113" s="117" t="s">
        <v>224</v>
      </c>
      <c r="J113" s="119">
        <v>128.30000000000001</v>
      </c>
      <c r="K113" s="120">
        <v>33757.370000000003</v>
      </c>
      <c r="L113" s="120">
        <v>0</v>
      </c>
      <c r="M113" s="121" t="s">
        <v>2106</v>
      </c>
      <c r="N113" s="81" t="s">
        <v>316</v>
      </c>
      <c r="O113" s="81" t="s">
        <v>936</v>
      </c>
      <c r="P113" s="81" t="s">
        <v>957</v>
      </c>
      <c r="Q113" s="175"/>
      <c r="R113" s="92"/>
    </row>
    <row r="114" spans="1:18" s="84" customFormat="1" x14ac:dyDescent="0.25">
      <c r="A114" s="193" t="s">
        <v>2029</v>
      </c>
      <c r="B114" s="194"/>
      <c r="C114" s="194"/>
      <c r="D114" s="194"/>
      <c r="E114" s="194"/>
      <c r="F114" s="194"/>
      <c r="G114" s="122"/>
      <c r="H114" s="123"/>
      <c r="I114" s="123"/>
      <c r="J114" s="124">
        <f>SUM(J113)</f>
        <v>128.30000000000001</v>
      </c>
      <c r="K114" s="125">
        <f>SUM(K113)</f>
        <v>33757.370000000003</v>
      </c>
      <c r="L114" s="125">
        <f>SUM(L113)</f>
        <v>0</v>
      </c>
      <c r="M114" s="126"/>
      <c r="N114" s="166"/>
      <c r="O114" s="83"/>
      <c r="P114" s="83"/>
      <c r="Q114" s="176"/>
      <c r="R114" s="177"/>
    </row>
    <row r="115" spans="1:18" s="82" customFormat="1" ht="51.75" x14ac:dyDescent="0.25">
      <c r="A115" s="115" t="s">
        <v>681</v>
      </c>
      <c r="B115" s="116">
        <v>1101120002</v>
      </c>
      <c r="C115" s="117" t="s">
        <v>981</v>
      </c>
      <c r="D115" s="117" t="s">
        <v>980</v>
      </c>
      <c r="E115" s="81" t="s">
        <v>992</v>
      </c>
      <c r="F115" s="81" t="s">
        <v>1094</v>
      </c>
      <c r="G115" s="115" t="s">
        <v>816</v>
      </c>
      <c r="H115" s="118">
        <v>41562</v>
      </c>
      <c r="I115" s="117" t="s">
        <v>2073</v>
      </c>
      <c r="J115" s="119">
        <v>1332.8</v>
      </c>
      <c r="K115" s="120">
        <v>16793754</v>
      </c>
      <c r="L115" s="120">
        <v>10363145.960000001</v>
      </c>
      <c r="M115" s="121" t="s">
        <v>2072</v>
      </c>
      <c r="N115" s="81" t="s">
        <v>921</v>
      </c>
      <c r="O115" s="81" t="s">
        <v>930</v>
      </c>
      <c r="P115" s="81" t="s">
        <v>955</v>
      </c>
      <c r="Q115" s="175"/>
      <c r="R115" s="92"/>
    </row>
    <row r="116" spans="1:18" s="82" customFormat="1" ht="51.75" x14ac:dyDescent="0.25">
      <c r="A116" s="115" t="s">
        <v>750</v>
      </c>
      <c r="B116" s="116">
        <v>1101380423</v>
      </c>
      <c r="C116" s="117" t="s">
        <v>981</v>
      </c>
      <c r="D116" s="117" t="s">
        <v>980</v>
      </c>
      <c r="E116" s="81" t="s">
        <v>1024</v>
      </c>
      <c r="F116" s="81" t="s">
        <v>1064</v>
      </c>
      <c r="G116" s="115" t="s">
        <v>877</v>
      </c>
      <c r="H116" s="118">
        <v>43732</v>
      </c>
      <c r="I116" s="117" t="s">
        <v>2075</v>
      </c>
      <c r="J116" s="119">
        <v>2009</v>
      </c>
      <c r="K116" s="120">
        <v>86492218</v>
      </c>
      <c r="L116" s="120">
        <v>62947114.32</v>
      </c>
      <c r="M116" s="121" t="s">
        <v>2074</v>
      </c>
      <c r="N116" s="81" t="s">
        <v>921</v>
      </c>
      <c r="O116" s="81" t="s">
        <v>937</v>
      </c>
      <c r="P116" s="81" t="s">
        <v>970</v>
      </c>
      <c r="Q116" s="175" t="s">
        <v>2627</v>
      </c>
      <c r="R116" s="92" t="s">
        <v>2628</v>
      </c>
    </row>
    <row r="117" spans="1:18" s="82" customFormat="1" ht="51.75" x14ac:dyDescent="0.25">
      <c r="A117" s="115" t="s">
        <v>751</v>
      </c>
      <c r="B117" s="116">
        <v>1101120003</v>
      </c>
      <c r="C117" s="117" t="s">
        <v>981</v>
      </c>
      <c r="D117" s="117" t="s">
        <v>980</v>
      </c>
      <c r="E117" s="81" t="s">
        <v>1025</v>
      </c>
      <c r="F117" s="81" t="s">
        <v>162</v>
      </c>
      <c r="G117" s="115" t="s">
        <v>878</v>
      </c>
      <c r="H117" s="118">
        <v>41950</v>
      </c>
      <c r="I117" s="117" t="s">
        <v>216</v>
      </c>
      <c r="J117" s="119">
        <v>1408.7</v>
      </c>
      <c r="K117" s="120">
        <v>5133433.0999999996</v>
      </c>
      <c r="L117" s="120">
        <v>2763177.81</v>
      </c>
      <c r="M117" s="121" t="s">
        <v>2076</v>
      </c>
      <c r="N117" s="81" t="s">
        <v>921</v>
      </c>
      <c r="O117" s="81" t="s">
        <v>936</v>
      </c>
      <c r="P117" s="81" t="s">
        <v>971</v>
      </c>
      <c r="Q117" s="175"/>
      <c r="R117" s="92"/>
    </row>
    <row r="118" spans="1:18" s="82" customFormat="1" ht="51.75" x14ac:dyDescent="0.25">
      <c r="A118" s="115" t="s">
        <v>752</v>
      </c>
      <c r="B118" s="116">
        <v>1101380424</v>
      </c>
      <c r="C118" s="117" t="s">
        <v>1302</v>
      </c>
      <c r="D118" s="117" t="s">
        <v>980</v>
      </c>
      <c r="E118" s="81" t="s">
        <v>1027</v>
      </c>
      <c r="F118" s="81" t="s">
        <v>1065</v>
      </c>
      <c r="G118" s="115" t="s">
        <v>879</v>
      </c>
      <c r="H118" s="118">
        <v>43642</v>
      </c>
      <c r="I118" s="117" t="s">
        <v>2075</v>
      </c>
      <c r="J118" s="119">
        <v>48.4</v>
      </c>
      <c r="K118" s="120">
        <v>1441234.53</v>
      </c>
      <c r="L118" s="120">
        <v>1048898.3899999999</v>
      </c>
      <c r="M118" s="121" t="s">
        <v>2077</v>
      </c>
      <c r="N118" s="81" t="s">
        <v>921</v>
      </c>
      <c r="O118" s="81" t="s">
        <v>937</v>
      </c>
      <c r="P118" s="81" t="s">
        <v>970</v>
      </c>
      <c r="Q118" s="175"/>
      <c r="R118" s="92"/>
    </row>
    <row r="119" spans="1:18" s="82" customFormat="1" ht="51" x14ac:dyDescent="0.2">
      <c r="A119" s="115" t="s">
        <v>1176</v>
      </c>
      <c r="B119" s="116">
        <v>1101380426</v>
      </c>
      <c r="C119" s="117" t="s">
        <v>1302</v>
      </c>
      <c r="D119" s="117" t="s">
        <v>980</v>
      </c>
      <c r="E119" s="136" t="s">
        <v>1342</v>
      </c>
      <c r="F119" s="136" t="s">
        <v>1064</v>
      </c>
      <c r="G119" s="145" t="s">
        <v>1423</v>
      </c>
      <c r="H119" s="146">
        <v>43738</v>
      </c>
      <c r="I119" s="117" t="s">
        <v>2075</v>
      </c>
      <c r="J119" s="137" t="s">
        <v>2078</v>
      </c>
      <c r="K119" s="138">
        <v>558256.93999999994</v>
      </c>
      <c r="L119" s="138">
        <v>444279.51</v>
      </c>
      <c r="M119" s="139" t="s">
        <v>2079</v>
      </c>
      <c r="N119" s="136" t="s">
        <v>921</v>
      </c>
      <c r="O119" s="136" t="s">
        <v>937</v>
      </c>
      <c r="P119" s="136" t="s">
        <v>970</v>
      </c>
      <c r="Q119" s="179"/>
      <c r="R119" s="92"/>
    </row>
    <row r="120" spans="1:18" s="82" customFormat="1" ht="51" x14ac:dyDescent="0.2">
      <c r="A120" s="115" t="s">
        <v>1148</v>
      </c>
      <c r="B120" s="116">
        <v>1101380427</v>
      </c>
      <c r="C120" s="117" t="s">
        <v>1302</v>
      </c>
      <c r="D120" s="117" t="s">
        <v>980</v>
      </c>
      <c r="E120" s="136" t="s">
        <v>1316</v>
      </c>
      <c r="F120" s="136" t="s">
        <v>1392</v>
      </c>
      <c r="G120" s="145" t="s">
        <v>1419</v>
      </c>
      <c r="H120" s="146">
        <v>43671</v>
      </c>
      <c r="I120" s="117" t="s">
        <v>2075</v>
      </c>
      <c r="J120" s="137" t="s">
        <v>2080</v>
      </c>
      <c r="K120" s="138">
        <v>94762</v>
      </c>
      <c r="L120" s="138">
        <v>0</v>
      </c>
      <c r="M120" s="139" t="s">
        <v>2081</v>
      </c>
      <c r="N120" s="136" t="s">
        <v>921</v>
      </c>
      <c r="O120" s="136" t="s">
        <v>937</v>
      </c>
      <c r="P120" s="136" t="s">
        <v>970</v>
      </c>
      <c r="Q120" s="179"/>
      <c r="R120" s="92"/>
    </row>
    <row r="121" spans="1:18" s="82" customFormat="1" ht="51" x14ac:dyDescent="0.2">
      <c r="A121" s="115" t="s">
        <v>1153</v>
      </c>
      <c r="B121" s="116">
        <v>1101380425</v>
      </c>
      <c r="C121" s="117" t="s">
        <v>1302</v>
      </c>
      <c r="D121" s="117" t="s">
        <v>980</v>
      </c>
      <c r="E121" s="136" t="s">
        <v>1321</v>
      </c>
      <c r="F121" s="136" t="s">
        <v>1392</v>
      </c>
      <c r="G121" s="145" t="s">
        <v>1420</v>
      </c>
      <c r="H121" s="146">
        <v>43643</v>
      </c>
      <c r="I121" s="117" t="s">
        <v>2075</v>
      </c>
      <c r="J121" s="137" t="s">
        <v>2082</v>
      </c>
      <c r="K121" s="138">
        <v>1031071.33</v>
      </c>
      <c r="L121" s="138">
        <v>820560.96</v>
      </c>
      <c r="M121" s="139" t="s">
        <v>2083</v>
      </c>
      <c r="N121" s="136" t="s">
        <v>921</v>
      </c>
      <c r="O121" s="136" t="s">
        <v>937</v>
      </c>
      <c r="P121" s="136" t="s">
        <v>970</v>
      </c>
      <c r="Q121" s="179"/>
      <c r="R121" s="92"/>
    </row>
    <row r="122" spans="1:18" s="82" customFormat="1" ht="51" x14ac:dyDescent="0.2">
      <c r="A122" s="115" t="s">
        <v>1177</v>
      </c>
      <c r="B122" s="116">
        <v>1101380428</v>
      </c>
      <c r="C122" s="117" t="s">
        <v>1302</v>
      </c>
      <c r="D122" s="117" t="s">
        <v>980</v>
      </c>
      <c r="E122" s="136" t="s">
        <v>1343</v>
      </c>
      <c r="F122" s="136" t="s">
        <v>1064</v>
      </c>
      <c r="G122" s="145" t="s">
        <v>1424</v>
      </c>
      <c r="H122" s="146">
        <v>43738</v>
      </c>
      <c r="I122" s="117" t="s">
        <v>2075</v>
      </c>
      <c r="J122" s="147" t="s">
        <v>2084</v>
      </c>
      <c r="K122" s="138">
        <v>1491265.35</v>
      </c>
      <c r="L122" s="138">
        <v>1085309.6599999999</v>
      </c>
      <c r="M122" s="139" t="s">
        <v>2085</v>
      </c>
      <c r="N122" s="136" t="s">
        <v>921</v>
      </c>
      <c r="O122" s="136" t="s">
        <v>937</v>
      </c>
      <c r="P122" s="136" t="s">
        <v>970</v>
      </c>
      <c r="Q122" s="179"/>
      <c r="R122" s="92"/>
    </row>
    <row r="123" spans="1:18" s="84" customFormat="1" x14ac:dyDescent="0.25">
      <c r="A123" s="189" t="s">
        <v>2071</v>
      </c>
      <c r="B123" s="190"/>
      <c r="C123" s="190"/>
      <c r="D123" s="190"/>
      <c r="E123" s="190"/>
      <c r="F123" s="190"/>
      <c r="G123" s="148"/>
      <c r="H123" s="149"/>
      <c r="I123" s="123"/>
      <c r="J123" s="141">
        <f>J115+J116+J117+J118</f>
        <v>4798.8999999999996</v>
      </c>
      <c r="K123" s="142">
        <f>SUM(K115:K122)</f>
        <v>113035995.24999999</v>
      </c>
      <c r="L123" s="142">
        <f>SUM(L115:L122)</f>
        <v>79472486.609999999</v>
      </c>
      <c r="M123" s="150"/>
      <c r="N123" s="151"/>
      <c r="O123" s="151"/>
      <c r="P123" s="151"/>
      <c r="Q123" s="180"/>
      <c r="R123" s="177"/>
    </row>
    <row r="124" spans="1:18" s="82" customFormat="1" ht="39" x14ac:dyDescent="0.25">
      <c r="A124" s="115" t="s">
        <v>701</v>
      </c>
      <c r="B124" s="116" t="s">
        <v>2146</v>
      </c>
      <c r="C124" s="117" t="s">
        <v>981</v>
      </c>
      <c r="D124" s="117" t="s">
        <v>980</v>
      </c>
      <c r="E124" s="81" t="s">
        <v>999</v>
      </c>
      <c r="F124" s="81" t="s">
        <v>1055</v>
      </c>
      <c r="G124" s="117" t="s">
        <v>948</v>
      </c>
      <c r="H124" s="117" t="s">
        <v>948</v>
      </c>
      <c r="I124" s="129" t="s">
        <v>235</v>
      </c>
      <c r="J124" s="119">
        <v>282.8</v>
      </c>
      <c r="K124" s="120">
        <v>757838.07</v>
      </c>
      <c r="L124" s="120">
        <v>0</v>
      </c>
      <c r="M124" s="121" t="s">
        <v>948</v>
      </c>
      <c r="N124" s="81" t="s">
        <v>310</v>
      </c>
      <c r="O124" s="81" t="s">
        <v>936</v>
      </c>
      <c r="P124" s="81" t="s">
        <v>936</v>
      </c>
      <c r="Q124" s="175"/>
      <c r="R124" s="92"/>
    </row>
    <row r="125" spans="1:18" s="82" customFormat="1" ht="39" x14ac:dyDescent="0.25">
      <c r="A125" s="115" t="s">
        <v>754</v>
      </c>
      <c r="B125" s="116" t="s">
        <v>2144</v>
      </c>
      <c r="C125" s="117" t="s">
        <v>981</v>
      </c>
      <c r="D125" s="117" t="s">
        <v>980</v>
      </c>
      <c r="E125" s="81" t="s">
        <v>1028</v>
      </c>
      <c r="F125" s="81" t="s">
        <v>145</v>
      </c>
      <c r="G125" s="115" t="s">
        <v>881</v>
      </c>
      <c r="H125" s="118">
        <v>41243</v>
      </c>
      <c r="I125" s="129" t="s">
        <v>235</v>
      </c>
      <c r="J125" s="119">
        <v>1807.3</v>
      </c>
      <c r="K125" s="120">
        <v>6286985.7300000004</v>
      </c>
      <c r="L125" s="120">
        <v>2043270.8</v>
      </c>
      <c r="M125" s="121" t="s">
        <v>2147</v>
      </c>
      <c r="N125" s="81" t="s">
        <v>310</v>
      </c>
      <c r="O125" s="81" t="s">
        <v>936</v>
      </c>
      <c r="P125" s="81" t="s">
        <v>936</v>
      </c>
      <c r="Q125" s="175" t="s">
        <v>2658</v>
      </c>
      <c r="R125" s="92" t="s">
        <v>2659</v>
      </c>
    </row>
    <row r="126" spans="1:18" s="82" customFormat="1" ht="294" x14ac:dyDescent="0.25">
      <c r="A126" s="115" t="s">
        <v>755</v>
      </c>
      <c r="B126" s="116" t="s">
        <v>2145</v>
      </c>
      <c r="C126" s="117" t="s">
        <v>981</v>
      </c>
      <c r="D126" s="117" t="s">
        <v>980</v>
      </c>
      <c r="E126" s="81" t="s">
        <v>796</v>
      </c>
      <c r="F126" s="81" t="s">
        <v>1123</v>
      </c>
      <c r="G126" s="115" t="s">
        <v>882</v>
      </c>
      <c r="H126" s="127">
        <v>41086</v>
      </c>
      <c r="I126" s="117" t="s">
        <v>211</v>
      </c>
      <c r="J126" s="119">
        <v>935.9</v>
      </c>
      <c r="K126" s="120">
        <v>4437244.8</v>
      </c>
      <c r="L126" s="120">
        <v>565989.92000000004</v>
      </c>
      <c r="M126" s="121" t="s">
        <v>2148</v>
      </c>
      <c r="N126" s="81" t="s">
        <v>310</v>
      </c>
      <c r="O126" s="81" t="s">
        <v>936</v>
      </c>
      <c r="P126" s="81" t="s">
        <v>936</v>
      </c>
      <c r="Q126" s="175" t="s">
        <v>2662</v>
      </c>
      <c r="R126" s="92" t="s">
        <v>2663</v>
      </c>
    </row>
    <row r="127" spans="1:18" s="82" customFormat="1" ht="51.75" x14ac:dyDescent="0.25">
      <c r="A127" s="115" t="s">
        <v>756</v>
      </c>
      <c r="B127" s="116">
        <v>1101110001</v>
      </c>
      <c r="C127" s="117" t="s">
        <v>981</v>
      </c>
      <c r="D127" s="117" t="s">
        <v>982</v>
      </c>
      <c r="E127" s="81" t="s">
        <v>800</v>
      </c>
      <c r="F127" s="81" t="s">
        <v>1066</v>
      </c>
      <c r="G127" s="115" t="s">
        <v>883</v>
      </c>
      <c r="H127" s="118">
        <v>43936</v>
      </c>
      <c r="I127" s="129" t="s">
        <v>242</v>
      </c>
      <c r="J127" s="119">
        <v>146.4</v>
      </c>
      <c r="K127" s="120">
        <v>771160.54</v>
      </c>
      <c r="L127" s="120">
        <v>767998.62</v>
      </c>
      <c r="M127" s="121" t="s">
        <v>2149</v>
      </c>
      <c r="N127" s="81" t="s">
        <v>310</v>
      </c>
      <c r="O127" s="81" t="s">
        <v>938</v>
      </c>
      <c r="P127" s="81" t="s">
        <v>973</v>
      </c>
      <c r="Q127" s="175"/>
      <c r="R127" s="92"/>
    </row>
    <row r="128" spans="1:18" s="84" customFormat="1" x14ac:dyDescent="0.25">
      <c r="A128" s="189" t="s">
        <v>2089</v>
      </c>
      <c r="B128" s="190"/>
      <c r="C128" s="190"/>
      <c r="D128" s="190"/>
      <c r="E128" s="190"/>
      <c r="F128" s="190"/>
      <c r="G128" s="122"/>
      <c r="H128" s="123"/>
      <c r="I128" s="123"/>
      <c r="J128" s="124">
        <f>SUM(J124:J127)</f>
        <v>3172.4</v>
      </c>
      <c r="K128" s="125">
        <f>SUM(K124:K127)</f>
        <v>12253229.140000001</v>
      </c>
      <c r="L128" s="125">
        <f>SUM(L124:L127)</f>
        <v>3377259.3400000003</v>
      </c>
      <c r="M128" s="126"/>
      <c r="N128" s="166"/>
      <c r="O128" s="83"/>
      <c r="P128" s="83"/>
      <c r="Q128" s="176"/>
      <c r="R128" s="177"/>
    </row>
    <row r="129" spans="1:18" s="82" customFormat="1" ht="51.75" x14ac:dyDescent="0.25">
      <c r="A129" s="115" t="s">
        <v>726</v>
      </c>
      <c r="B129" s="116" t="s">
        <v>948</v>
      </c>
      <c r="C129" s="117" t="s">
        <v>981</v>
      </c>
      <c r="D129" s="117" t="s">
        <v>980</v>
      </c>
      <c r="E129" s="81" t="s">
        <v>1014</v>
      </c>
      <c r="F129" s="81" t="s">
        <v>1109</v>
      </c>
      <c r="G129" s="115" t="s">
        <v>854</v>
      </c>
      <c r="H129" s="127">
        <v>41086</v>
      </c>
      <c r="I129" s="117"/>
      <c r="J129" s="119">
        <v>71.400000000000006</v>
      </c>
      <c r="K129" s="120">
        <v>0</v>
      </c>
      <c r="L129" s="120">
        <v>0</v>
      </c>
      <c r="M129" s="121"/>
      <c r="N129" s="81" t="s">
        <v>922</v>
      </c>
      <c r="O129" s="81" t="s">
        <v>2054</v>
      </c>
      <c r="P129" s="81" t="s">
        <v>2055</v>
      </c>
      <c r="Q129" s="175"/>
      <c r="R129" s="92"/>
    </row>
    <row r="130" spans="1:18" s="82" customFormat="1" ht="39" x14ac:dyDescent="0.25">
      <c r="A130" s="115" t="s">
        <v>753</v>
      </c>
      <c r="B130" s="116">
        <v>10102009</v>
      </c>
      <c r="C130" s="117" t="s">
        <v>981</v>
      </c>
      <c r="D130" s="117" t="s">
        <v>980</v>
      </c>
      <c r="E130" s="81" t="s">
        <v>1026</v>
      </c>
      <c r="F130" s="81" t="s">
        <v>1122</v>
      </c>
      <c r="G130" s="115" t="s">
        <v>880</v>
      </c>
      <c r="H130" s="127">
        <v>41086</v>
      </c>
      <c r="I130" s="117" t="s">
        <v>2053</v>
      </c>
      <c r="J130" s="119">
        <v>533.29999999999995</v>
      </c>
      <c r="K130" s="120">
        <v>2872131</v>
      </c>
      <c r="L130" s="120">
        <v>0</v>
      </c>
      <c r="M130" s="121" t="s">
        <v>2052</v>
      </c>
      <c r="N130" s="81" t="s">
        <v>922</v>
      </c>
      <c r="O130" s="81" t="s">
        <v>936</v>
      </c>
      <c r="P130" s="81" t="s">
        <v>972</v>
      </c>
      <c r="Q130" s="175"/>
      <c r="R130" s="92"/>
    </row>
    <row r="131" spans="1:18" s="84" customFormat="1" x14ac:dyDescent="0.25">
      <c r="A131" s="189" t="s">
        <v>2028</v>
      </c>
      <c r="B131" s="190"/>
      <c r="C131" s="190"/>
      <c r="D131" s="190"/>
      <c r="E131" s="190"/>
      <c r="F131" s="190"/>
      <c r="G131" s="122"/>
      <c r="H131" s="128"/>
      <c r="I131" s="123"/>
      <c r="J131" s="124">
        <v>533.20000000000005</v>
      </c>
      <c r="K131" s="125">
        <v>2872131</v>
      </c>
      <c r="L131" s="125">
        <v>0</v>
      </c>
      <c r="M131" s="126"/>
      <c r="N131" s="166"/>
      <c r="O131" s="83"/>
      <c r="P131" s="83"/>
      <c r="Q131" s="176"/>
      <c r="R131" s="177"/>
    </row>
    <row r="132" spans="1:18" s="82" customFormat="1" ht="39" x14ac:dyDescent="0.25">
      <c r="A132" s="115" t="s">
        <v>789</v>
      </c>
      <c r="B132" s="116">
        <v>101122727</v>
      </c>
      <c r="C132" s="117" t="s">
        <v>981</v>
      </c>
      <c r="D132" s="117" t="s">
        <v>980</v>
      </c>
      <c r="E132" s="81" t="s">
        <v>1046</v>
      </c>
      <c r="F132" s="81" t="s">
        <v>183</v>
      </c>
      <c r="G132" s="115" t="s">
        <v>914</v>
      </c>
      <c r="H132" s="127">
        <v>40888</v>
      </c>
      <c r="I132" s="115" t="s">
        <v>279</v>
      </c>
      <c r="J132" s="119">
        <v>2387.1</v>
      </c>
      <c r="K132" s="120">
        <v>63643574</v>
      </c>
      <c r="L132" s="120">
        <v>57423512</v>
      </c>
      <c r="M132" s="121" t="s">
        <v>2043</v>
      </c>
      <c r="N132" s="81" t="s">
        <v>336</v>
      </c>
      <c r="O132" s="81" t="s">
        <v>941</v>
      </c>
      <c r="P132" s="81" t="s">
        <v>978</v>
      </c>
      <c r="Q132" s="175"/>
      <c r="R132" s="92"/>
    </row>
    <row r="133" spans="1:18" s="84" customFormat="1" x14ac:dyDescent="0.25">
      <c r="A133" s="189" t="s">
        <v>2029</v>
      </c>
      <c r="B133" s="190"/>
      <c r="C133" s="190"/>
      <c r="D133" s="190"/>
      <c r="E133" s="190"/>
      <c r="F133" s="190"/>
      <c r="G133" s="122"/>
      <c r="H133" s="128"/>
      <c r="I133" s="130"/>
      <c r="J133" s="124">
        <f>SUM(J132)</f>
        <v>2387.1</v>
      </c>
      <c r="K133" s="125">
        <f>SUM(K132)</f>
        <v>63643574</v>
      </c>
      <c r="L133" s="125">
        <f>SUM(L132)</f>
        <v>57423512</v>
      </c>
      <c r="M133" s="126"/>
      <c r="N133" s="166"/>
      <c r="O133" s="83"/>
      <c r="P133" s="83"/>
      <c r="Q133" s="176"/>
      <c r="R133" s="177"/>
    </row>
    <row r="134" spans="1:18" s="82" customFormat="1" ht="39" x14ac:dyDescent="0.25">
      <c r="A134" s="115" t="s">
        <v>790</v>
      </c>
      <c r="B134" s="116">
        <v>10102001</v>
      </c>
      <c r="C134" s="117" t="s">
        <v>981</v>
      </c>
      <c r="D134" s="117" t="s">
        <v>980</v>
      </c>
      <c r="E134" s="81" t="s">
        <v>1042</v>
      </c>
      <c r="F134" s="81" t="s">
        <v>1089</v>
      </c>
      <c r="G134" s="115" t="s">
        <v>915</v>
      </c>
      <c r="H134" s="127">
        <v>41086</v>
      </c>
      <c r="I134" s="117" t="s">
        <v>2051</v>
      </c>
      <c r="J134" s="119">
        <v>3910.2</v>
      </c>
      <c r="K134" s="120">
        <v>44739114</v>
      </c>
      <c r="L134" s="120">
        <v>19087065</v>
      </c>
      <c r="M134" s="121" t="s">
        <v>2052</v>
      </c>
      <c r="N134" s="81" t="s">
        <v>924</v>
      </c>
      <c r="O134" s="81" t="s">
        <v>936</v>
      </c>
      <c r="P134" s="81" t="s">
        <v>979</v>
      </c>
      <c r="Q134" s="175"/>
      <c r="R134" s="92"/>
    </row>
    <row r="135" spans="1:18" s="84" customFormat="1" x14ac:dyDescent="0.25">
      <c r="A135" s="189" t="s">
        <v>2029</v>
      </c>
      <c r="B135" s="190"/>
      <c r="C135" s="190"/>
      <c r="D135" s="190"/>
      <c r="E135" s="190"/>
      <c r="F135" s="190"/>
      <c r="G135" s="122"/>
      <c r="H135" s="128"/>
      <c r="I135" s="123"/>
      <c r="J135" s="124">
        <f>SUM(J134)</f>
        <v>3910.2</v>
      </c>
      <c r="K135" s="125">
        <f>SUM(K134)</f>
        <v>44739114</v>
      </c>
      <c r="L135" s="125">
        <f>SUM(L134)</f>
        <v>19087065</v>
      </c>
      <c r="M135" s="126"/>
      <c r="N135" s="166"/>
      <c r="O135" s="83"/>
      <c r="P135" s="83"/>
      <c r="Q135" s="176"/>
      <c r="R135" s="177"/>
    </row>
    <row r="136" spans="1:18" s="82" customFormat="1" ht="64.5" x14ac:dyDescent="0.25">
      <c r="A136" s="115" t="s">
        <v>748</v>
      </c>
      <c r="B136" s="116">
        <v>41011122</v>
      </c>
      <c r="C136" s="117" t="s">
        <v>1022</v>
      </c>
      <c r="D136" s="117" t="s">
        <v>980</v>
      </c>
      <c r="E136" s="81" t="s">
        <v>1022</v>
      </c>
      <c r="F136" s="81" t="s">
        <v>1062</v>
      </c>
      <c r="G136" s="115" t="s">
        <v>875</v>
      </c>
      <c r="H136" s="118">
        <v>41562</v>
      </c>
      <c r="I136" s="117"/>
      <c r="J136" s="119">
        <v>36.200000000000003</v>
      </c>
      <c r="K136" s="120">
        <v>60205</v>
      </c>
      <c r="L136" s="120">
        <v>0</v>
      </c>
      <c r="M136" s="121" t="s">
        <v>2105</v>
      </c>
      <c r="N136" s="81" t="s">
        <v>923</v>
      </c>
      <c r="O136" s="81" t="s">
        <v>936</v>
      </c>
      <c r="P136" s="81" t="s">
        <v>969</v>
      </c>
      <c r="Q136" s="175"/>
      <c r="R136" s="92"/>
    </row>
    <row r="137" spans="1:18" s="84" customFormat="1" x14ac:dyDescent="0.25">
      <c r="A137" s="189" t="s">
        <v>2029</v>
      </c>
      <c r="B137" s="190"/>
      <c r="C137" s="190"/>
      <c r="D137" s="190"/>
      <c r="E137" s="190"/>
      <c r="F137" s="190"/>
      <c r="G137" s="122"/>
      <c r="H137" s="123"/>
      <c r="I137" s="123"/>
      <c r="J137" s="124">
        <f>SUM(J136)</f>
        <v>36.200000000000003</v>
      </c>
      <c r="K137" s="125">
        <f>SUM(K136)</f>
        <v>60205</v>
      </c>
      <c r="L137" s="125">
        <f>SUM(L136)</f>
        <v>0</v>
      </c>
      <c r="M137" s="126"/>
      <c r="N137" s="166"/>
      <c r="O137" s="83"/>
      <c r="P137" s="83"/>
      <c r="Q137" s="176"/>
      <c r="R137" s="177"/>
    </row>
    <row r="138" spans="1:18" s="86" customFormat="1" ht="51" x14ac:dyDescent="0.2">
      <c r="A138" s="93">
        <v>15865</v>
      </c>
      <c r="B138" s="93">
        <v>1101120002</v>
      </c>
      <c r="C138" s="116" t="s">
        <v>1302</v>
      </c>
      <c r="D138" s="116" t="s">
        <v>980</v>
      </c>
      <c r="E138" s="85" t="s">
        <v>2531</v>
      </c>
      <c r="F138" s="85" t="s">
        <v>1386</v>
      </c>
      <c r="G138" s="116"/>
      <c r="H138" s="116"/>
      <c r="I138" s="116"/>
      <c r="J138" s="116"/>
      <c r="K138" s="153">
        <v>599187.82999999996</v>
      </c>
      <c r="L138" s="153">
        <v>463181.73</v>
      </c>
      <c r="M138" s="135"/>
      <c r="N138" s="85" t="s">
        <v>1436</v>
      </c>
      <c r="O138" s="85" t="s">
        <v>2533</v>
      </c>
      <c r="P138" s="85" t="s">
        <v>2534</v>
      </c>
      <c r="Q138" s="181"/>
      <c r="R138" s="93"/>
    </row>
    <row r="139" spans="1:18" s="86" customFormat="1" ht="51" x14ac:dyDescent="0.2">
      <c r="A139" s="93">
        <v>15864</v>
      </c>
      <c r="B139" s="93">
        <v>1101120003</v>
      </c>
      <c r="C139" s="116" t="s">
        <v>1302</v>
      </c>
      <c r="D139" s="116" t="s">
        <v>980</v>
      </c>
      <c r="E139" s="85" t="s">
        <v>1339</v>
      </c>
      <c r="F139" s="85" t="s">
        <v>1390</v>
      </c>
      <c r="G139" s="116"/>
      <c r="H139" s="116"/>
      <c r="I139" s="116"/>
      <c r="J139" s="116"/>
      <c r="K139" s="153">
        <v>595061.07999999996</v>
      </c>
      <c r="L139" s="153">
        <v>467075.86</v>
      </c>
      <c r="M139" s="135"/>
      <c r="N139" s="85" t="s">
        <v>1436</v>
      </c>
      <c r="O139" s="85" t="s">
        <v>2533</v>
      </c>
      <c r="P139" s="85" t="s">
        <v>2534</v>
      </c>
      <c r="Q139" s="181"/>
      <c r="R139" s="93"/>
    </row>
    <row r="140" spans="1:18" s="86" customFormat="1" ht="75" x14ac:dyDescent="0.25">
      <c r="A140" s="87" t="s">
        <v>2525</v>
      </c>
      <c r="B140" s="87" t="s">
        <v>2526</v>
      </c>
      <c r="C140" s="116" t="s">
        <v>1302</v>
      </c>
      <c r="D140" s="116" t="s">
        <v>980</v>
      </c>
      <c r="E140" s="88" t="s">
        <v>2531</v>
      </c>
      <c r="F140" s="85" t="s">
        <v>2532</v>
      </c>
      <c r="G140" s="116"/>
      <c r="H140" s="116"/>
      <c r="I140" s="116"/>
      <c r="J140" s="116"/>
      <c r="K140" s="154">
        <v>575420.69999999995</v>
      </c>
      <c r="L140" s="154">
        <v>465360.11</v>
      </c>
      <c r="M140" s="135"/>
      <c r="N140" s="88" t="s">
        <v>1436</v>
      </c>
      <c r="O140" s="85" t="s">
        <v>2533</v>
      </c>
      <c r="P140" s="85" t="s">
        <v>2534</v>
      </c>
      <c r="Q140" s="181"/>
      <c r="R140" s="93"/>
    </row>
    <row r="141" spans="1:18" s="86" customFormat="1" ht="75" x14ac:dyDescent="0.25">
      <c r="A141" s="87" t="s">
        <v>2527</v>
      </c>
      <c r="B141" s="87" t="s">
        <v>2528</v>
      </c>
      <c r="C141" s="116" t="s">
        <v>1302</v>
      </c>
      <c r="D141" s="116" t="s">
        <v>980</v>
      </c>
      <c r="E141" s="88" t="s">
        <v>2531</v>
      </c>
      <c r="F141" s="85" t="s">
        <v>1398</v>
      </c>
      <c r="G141" s="116"/>
      <c r="H141" s="116"/>
      <c r="I141" s="116"/>
      <c r="J141" s="116"/>
      <c r="K141" s="154">
        <v>473880.73</v>
      </c>
      <c r="L141" s="154">
        <v>377600.21</v>
      </c>
      <c r="M141" s="135"/>
      <c r="N141" s="88" t="s">
        <v>1436</v>
      </c>
      <c r="O141" s="85" t="s">
        <v>2533</v>
      </c>
      <c r="P141" s="85" t="s">
        <v>2534</v>
      </c>
      <c r="Q141" s="181"/>
      <c r="R141" s="93"/>
    </row>
    <row r="142" spans="1:18" s="86" customFormat="1" ht="75" x14ac:dyDescent="0.25">
      <c r="A142" s="87" t="s">
        <v>2529</v>
      </c>
      <c r="B142" s="87" t="s">
        <v>2530</v>
      </c>
      <c r="C142" s="116" t="s">
        <v>1302</v>
      </c>
      <c r="D142" s="116" t="s">
        <v>980</v>
      </c>
      <c r="E142" s="88" t="s">
        <v>2531</v>
      </c>
      <c r="F142" s="85" t="s">
        <v>1077</v>
      </c>
      <c r="G142" s="116"/>
      <c r="H142" s="116"/>
      <c r="I142" s="116"/>
      <c r="J142" s="116"/>
      <c r="K142" s="154">
        <v>244216.7</v>
      </c>
      <c r="L142" s="154">
        <v>183401.60000000001</v>
      </c>
      <c r="M142" s="135"/>
      <c r="N142" s="88" t="s">
        <v>1436</v>
      </c>
      <c r="O142" s="85" t="s">
        <v>2533</v>
      </c>
      <c r="P142" s="85" t="s">
        <v>2534</v>
      </c>
      <c r="Q142" s="181"/>
      <c r="R142" s="93"/>
    </row>
    <row r="143" spans="1:18" s="86" customFormat="1" ht="75" x14ac:dyDescent="0.25">
      <c r="A143" s="87" t="s">
        <v>2535</v>
      </c>
      <c r="B143" s="87" t="s">
        <v>2536</v>
      </c>
      <c r="C143" s="116" t="s">
        <v>1302</v>
      </c>
      <c r="D143" s="116" t="s">
        <v>980</v>
      </c>
      <c r="E143" s="88" t="s">
        <v>2531</v>
      </c>
      <c r="F143" s="85" t="s">
        <v>1047</v>
      </c>
      <c r="G143" s="116"/>
      <c r="H143" s="116"/>
      <c r="I143" s="116"/>
      <c r="J143" s="116"/>
      <c r="K143" s="154">
        <v>112167.94</v>
      </c>
      <c r="L143" s="154">
        <v>89378.14</v>
      </c>
      <c r="M143" s="135"/>
      <c r="N143" s="88" t="s">
        <v>1436</v>
      </c>
      <c r="O143" s="85" t="s">
        <v>2533</v>
      </c>
      <c r="P143" s="85" t="s">
        <v>2534</v>
      </c>
      <c r="Q143" s="181"/>
      <c r="R143" s="93"/>
    </row>
    <row r="144" spans="1:18" s="86" customFormat="1" ht="75" x14ac:dyDescent="0.25">
      <c r="A144" s="87" t="s">
        <v>2537</v>
      </c>
      <c r="B144" s="87" t="s">
        <v>2538</v>
      </c>
      <c r="C144" s="116" t="s">
        <v>1302</v>
      </c>
      <c r="D144" s="116" t="s">
        <v>980</v>
      </c>
      <c r="E144" s="88" t="s">
        <v>1339</v>
      </c>
      <c r="F144" s="85" t="s">
        <v>2547</v>
      </c>
      <c r="G144" s="116"/>
      <c r="H144" s="116"/>
      <c r="I144" s="116"/>
      <c r="J144" s="116"/>
      <c r="K144" s="154">
        <v>97828</v>
      </c>
      <c r="L144" s="154">
        <v>0</v>
      </c>
      <c r="M144" s="135"/>
      <c r="N144" s="88" t="s">
        <v>1436</v>
      </c>
      <c r="O144" s="85" t="s">
        <v>2533</v>
      </c>
      <c r="P144" s="85" t="s">
        <v>2534</v>
      </c>
      <c r="Q144" s="181"/>
      <c r="R144" s="93"/>
    </row>
    <row r="145" spans="1:18" s="86" customFormat="1" ht="75" x14ac:dyDescent="0.25">
      <c r="A145" s="87" t="s">
        <v>2539</v>
      </c>
      <c r="B145" s="87" t="s">
        <v>2540</v>
      </c>
      <c r="C145" s="116" t="s">
        <v>1302</v>
      </c>
      <c r="D145" s="116" t="s">
        <v>980</v>
      </c>
      <c r="E145" s="88" t="s">
        <v>1339</v>
      </c>
      <c r="F145" s="85" t="s">
        <v>1387</v>
      </c>
      <c r="G145" s="116"/>
      <c r="H145" s="116"/>
      <c r="I145" s="116"/>
      <c r="J145" s="116"/>
      <c r="K145" s="154">
        <v>91160</v>
      </c>
      <c r="L145" s="154">
        <v>0</v>
      </c>
      <c r="M145" s="135"/>
      <c r="N145" s="88" t="s">
        <v>1436</v>
      </c>
      <c r="O145" s="85" t="s">
        <v>2533</v>
      </c>
      <c r="P145" s="85" t="s">
        <v>2534</v>
      </c>
      <c r="Q145" s="181"/>
      <c r="R145" s="93"/>
    </row>
    <row r="146" spans="1:18" s="86" customFormat="1" ht="75" x14ac:dyDescent="0.25">
      <c r="A146" s="87" t="s">
        <v>2541</v>
      </c>
      <c r="B146" s="87" t="s">
        <v>2542</v>
      </c>
      <c r="C146" s="116" t="s">
        <v>1302</v>
      </c>
      <c r="D146" s="116" t="s">
        <v>980</v>
      </c>
      <c r="E146" s="88" t="s">
        <v>2531</v>
      </c>
      <c r="F146" s="85" t="s">
        <v>1096</v>
      </c>
      <c r="G146" s="116"/>
      <c r="H146" s="116"/>
      <c r="I146" s="116"/>
      <c r="J146" s="116"/>
      <c r="K146" s="154">
        <v>89932.42</v>
      </c>
      <c r="L146" s="154">
        <v>0</v>
      </c>
      <c r="M146" s="135"/>
      <c r="N146" s="88" t="s">
        <v>1436</v>
      </c>
      <c r="O146" s="85" t="s">
        <v>2533</v>
      </c>
      <c r="P146" s="85" t="s">
        <v>2534</v>
      </c>
      <c r="Q146" s="181"/>
      <c r="R146" s="93"/>
    </row>
    <row r="147" spans="1:18" s="86" customFormat="1" ht="75" x14ac:dyDescent="0.25">
      <c r="A147" s="87" t="s">
        <v>2543</v>
      </c>
      <c r="B147" s="87" t="s">
        <v>2544</v>
      </c>
      <c r="C147" s="116" t="s">
        <v>1302</v>
      </c>
      <c r="D147" s="116" t="s">
        <v>980</v>
      </c>
      <c r="E147" s="88" t="s">
        <v>2531</v>
      </c>
      <c r="F147" s="85" t="s">
        <v>1096</v>
      </c>
      <c r="G147" s="116"/>
      <c r="H147" s="116"/>
      <c r="I147" s="116"/>
      <c r="J147" s="116"/>
      <c r="K147" s="154">
        <v>82411.03</v>
      </c>
      <c r="L147" s="154">
        <v>0</v>
      </c>
      <c r="M147" s="135"/>
      <c r="N147" s="88" t="s">
        <v>1436</v>
      </c>
      <c r="O147" s="85" t="s">
        <v>2533</v>
      </c>
      <c r="P147" s="85" t="s">
        <v>2534</v>
      </c>
      <c r="Q147" s="181"/>
      <c r="R147" s="93"/>
    </row>
    <row r="148" spans="1:18" s="86" customFormat="1" ht="75" x14ac:dyDescent="0.25">
      <c r="A148" s="87" t="s">
        <v>2545</v>
      </c>
      <c r="B148" s="87" t="s">
        <v>2546</v>
      </c>
      <c r="C148" s="116" t="s">
        <v>1302</v>
      </c>
      <c r="D148" s="116" t="s">
        <v>980</v>
      </c>
      <c r="E148" s="88" t="s">
        <v>2548</v>
      </c>
      <c r="F148" s="85" t="s">
        <v>2532</v>
      </c>
      <c r="G148" s="116"/>
      <c r="H148" s="116"/>
      <c r="I148" s="116"/>
      <c r="J148" s="116"/>
      <c r="K148" s="154">
        <v>66943</v>
      </c>
      <c r="L148" s="154">
        <v>0</v>
      </c>
      <c r="M148" s="135"/>
      <c r="N148" s="88" t="s">
        <v>1436</v>
      </c>
      <c r="O148" s="85" t="s">
        <v>2533</v>
      </c>
      <c r="P148" s="85" t="s">
        <v>2534</v>
      </c>
      <c r="Q148" s="181"/>
      <c r="R148" s="93"/>
    </row>
    <row r="149" spans="1:18" s="86" customFormat="1" ht="75" x14ac:dyDescent="0.25">
      <c r="A149" s="87" t="s">
        <v>2549</v>
      </c>
      <c r="B149" s="87" t="s">
        <v>2550</v>
      </c>
      <c r="C149" s="116" t="s">
        <v>1302</v>
      </c>
      <c r="D149" s="116" t="s">
        <v>980</v>
      </c>
      <c r="E149" s="88" t="s">
        <v>2548</v>
      </c>
      <c r="F149" s="85" t="s">
        <v>1389</v>
      </c>
      <c r="G149" s="116"/>
      <c r="H149" s="116"/>
      <c r="I149" s="116"/>
      <c r="J149" s="116"/>
      <c r="K149" s="154">
        <v>53828.71</v>
      </c>
      <c r="L149" s="154">
        <v>0</v>
      </c>
      <c r="M149" s="135"/>
      <c r="N149" s="88" t="s">
        <v>1436</v>
      </c>
      <c r="O149" s="85" t="s">
        <v>2533</v>
      </c>
      <c r="P149" s="85" t="s">
        <v>2534</v>
      </c>
      <c r="Q149" s="181"/>
      <c r="R149" s="93"/>
    </row>
    <row r="150" spans="1:18" s="91" customFormat="1" x14ac:dyDescent="0.25">
      <c r="A150" s="189" t="s">
        <v>2551</v>
      </c>
      <c r="B150" s="190"/>
      <c r="C150" s="190"/>
      <c r="D150" s="190"/>
      <c r="E150" s="190"/>
      <c r="F150" s="190"/>
      <c r="G150" s="155"/>
      <c r="H150" s="155"/>
      <c r="I150" s="155"/>
      <c r="J150" s="155"/>
      <c r="K150" s="156">
        <f>SUM(K138:K149)</f>
        <v>3082038.1399999997</v>
      </c>
      <c r="L150" s="156">
        <f>SUM(L138:L149)</f>
        <v>2045997.65</v>
      </c>
      <c r="M150" s="157"/>
      <c r="N150" s="89"/>
      <c r="O150" s="90"/>
      <c r="P150" s="90"/>
      <c r="Q150" s="182"/>
      <c r="R150" s="183"/>
    </row>
    <row r="151" spans="1:18" s="82" customFormat="1" ht="63.75" x14ac:dyDescent="0.2">
      <c r="A151" s="115" t="s">
        <v>1175</v>
      </c>
      <c r="B151" s="131" t="s">
        <v>1256</v>
      </c>
      <c r="C151" s="117" t="s">
        <v>1302</v>
      </c>
      <c r="D151" s="117" t="s">
        <v>980</v>
      </c>
      <c r="E151" s="136" t="s">
        <v>1341</v>
      </c>
      <c r="F151" s="136" t="s">
        <v>150</v>
      </c>
      <c r="G151" s="145" t="s">
        <v>1422</v>
      </c>
      <c r="H151" s="140">
        <v>41086</v>
      </c>
      <c r="I151" s="117"/>
      <c r="J151" s="158">
        <v>3.5</v>
      </c>
      <c r="K151" s="138">
        <v>1</v>
      </c>
      <c r="L151" s="138">
        <v>0</v>
      </c>
      <c r="M151" s="143" t="s">
        <v>2045</v>
      </c>
      <c r="N151" s="136" t="s">
        <v>1437</v>
      </c>
      <c r="O151" s="136" t="s">
        <v>1460</v>
      </c>
      <c r="P151" s="136" t="s">
        <v>1470</v>
      </c>
      <c r="Q151" s="179"/>
      <c r="R151" s="92"/>
    </row>
    <row r="152" spans="1:18" s="82" customFormat="1" ht="63.75" x14ac:dyDescent="0.2">
      <c r="A152" s="115" t="s">
        <v>1220</v>
      </c>
      <c r="B152" s="131" t="s">
        <v>1298</v>
      </c>
      <c r="C152" s="117" t="s">
        <v>1302</v>
      </c>
      <c r="D152" s="117" t="s">
        <v>980</v>
      </c>
      <c r="E152" s="136" t="s">
        <v>1380</v>
      </c>
      <c r="F152" s="136" t="s">
        <v>1386</v>
      </c>
      <c r="G152" s="145" t="s">
        <v>1431</v>
      </c>
      <c r="H152" s="140">
        <v>44834</v>
      </c>
      <c r="I152" s="117"/>
      <c r="J152" s="158">
        <v>12.8</v>
      </c>
      <c r="K152" s="138">
        <v>1</v>
      </c>
      <c r="L152" s="138">
        <v>0</v>
      </c>
      <c r="M152" s="139" t="s">
        <v>2046</v>
      </c>
      <c r="N152" s="136" t="s">
        <v>1437</v>
      </c>
      <c r="O152" s="136" t="s">
        <v>1460</v>
      </c>
      <c r="P152" s="136" t="s">
        <v>1470</v>
      </c>
      <c r="Q152" s="179"/>
      <c r="R152" s="92"/>
    </row>
    <row r="153" spans="1:18" s="82" customFormat="1" ht="63.75" x14ac:dyDescent="0.2">
      <c r="A153" s="115" t="s">
        <v>1221</v>
      </c>
      <c r="B153" s="131" t="s">
        <v>1299</v>
      </c>
      <c r="C153" s="117" t="s">
        <v>1302</v>
      </c>
      <c r="D153" s="117" t="s">
        <v>980</v>
      </c>
      <c r="E153" s="136" t="s">
        <v>1381</v>
      </c>
      <c r="F153" s="136" t="s">
        <v>1418</v>
      </c>
      <c r="G153" s="145" t="s">
        <v>1432</v>
      </c>
      <c r="H153" s="140">
        <v>41086</v>
      </c>
      <c r="I153" s="117"/>
      <c r="J153" s="158">
        <v>10</v>
      </c>
      <c r="K153" s="138">
        <v>1</v>
      </c>
      <c r="L153" s="138">
        <v>0</v>
      </c>
      <c r="M153" s="139" t="s">
        <v>2047</v>
      </c>
      <c r="N153" s="136" t="s">
        <v>1437</v>
      </c>
      <c r="O153" s="136" t="s">
        <v>1460</v>
      </c>
      <c r="P153" s="136" t="s">
        <v>1470</v>
      </c>
      <c r="Q153" s="179"/>
      <c r="R153" s="92"/>
    </row>
    <row r="154" spans="1:18" s="82" customFormat="1" ht="63.75" x14ac:dyDescent="0.2">
      <c r="A154" s="115" t="s">
        <v>1222</v>
      </c>
      <c r="B154" s="131" t="s">
        <v>1299</v>
      </c>
      <c r="C154" s="117" t="s">
        <v>1302</v>
      </c>
      <c r="D154" s="117" t="s">
        <v>980</v>
      </c>
      <c r="E154" s="136" t="s">
        <v>1382</v>
      </c>
      <c r="F154" s="136" t="s">
        <v>1410</v>
      </c>
      <c r="G154" s="145" t="s">
        <v>1433</v>
      </c>
      <c r="H154" s="140">
        <v>42061</v>
      </c>
      <c r="I154" s="117"/>
      <c r="J154" s="158">
        <v>67</v>
      </c>
      <c r="K154" s="138">
        <v>1</v>
      </c>
      <c r="L154" s="138">
        <v>0</v>
      </c>
      <c r="M154" s="139" t="s">
        <v>2048</v>
      </c>
      <c r="N154" s="136" t="s">
        <v>1437</v>
      </c>
      <c r="O154" s="136" t="s">
        <v>1469</v>
      </c>
      <c r="P154" s="136" t="s">
        <v>1470</v>
      </c>
      <c r="Q154" s="179"/>
      <c r="R154" s="92"/>
    </row>
    <row r="155" spans="1:18" s="82" customFormat="1" ht="63.75" x14ac:dyDescent="0.2">
      <c r="A155" s="115" t="s">
        <v>1223</v>
      </c>
      <c r="B155" s="131" t="s">
        <v>1300</v>
      </c>
      <c r="C155" s="117" t="s">
        <v>1302</v>
      </c>
      <c r="D155" s="117" t="s">
        <v>980</v>
      </c>
      <c r="E155" s="136" t="s">
        <v>1383</v>
      </c>
      <c r="F155" s="136" t="s">
        <v>1395</v>
      </c>
      <c r="G155" s="145" t="s">
        <v>1434</v>
      </c>
      <c r="H155" s="140">
        <v>41086</v>
      </c>
      <c r="I155" s="117"/>
      <c r="J155" s="158">
        <v>5.5</v>
      </c>
      <c r="K155" s="138">
        <v>1</v>
      </c>
      <c r="L155" s="138">
        <v>0</v>
      </c>
      <c r="M155" s="139" t="s">
        <v>2049</v>
      </c>
      <c r="N155" s="136" t="s">
        <v>1437</v>
      </c>
      <c r="O155" s="136" t="s">
        <v>1469</v>
      </c>
      <c r="P155" s="136" t="s">
        <v>1470</v>
      </c>
      <c r="Q155" s="179"/>
      <c r="R155" s="92"/>
    </row>
    <row r="156" spans="1:18" s="82" customFormat="1" ht="63.75" x14ac:dyDescent="0.2">
      <c r="A156" s="115" t="s">
        <v>1224</v>
      </c>
      <c r="B156" s="131" t="s">
        <v>1301</v>
      </c>
      <c r="C156" s="117" t="s">
        <v>1302</v>
      </c>
      <c r="D156" s="117" t="s">
        <v>980</v>
      </c>
      <c r="E156" s="136" t="s">
        <v>1384</v>
      </c>
      <c r="F156" s="136" t="s">
        <v>1077</v>
      </c>
      <c r="G156" s="145" t="s">
        <v>1435</v>
      </c>
      <c r="H156" s="140">
        <v>41086</v>
      </c>
      <c r="I156" s="117"/>
      <c r="J156" s="158">
        <v>6.2</v>
      </c>
      <c r="K156" s="138">
        <v>1</v>
      </c>
      <c r="L156" s="138">
        <v>0</v>
      </c>
      <c r="M156" s="139" t="s">
        <v>2050</v>
      </c>
      <c r="N156" s="136" t="s">
        <v>1437</v>
      </c>
      <c r="O156" s="136" t="s">
        <v>1469</v>
      </c>
      <c r="P156" s="136" t="s">
        <v>1470</v>
      </c>
      <c r="Q156" s="179"/>
      <c r="R156" s="92"/>
    </row>
    <row r="157" spans="1:18" s="84" customFormat="1" x14ac:dyDescent="0.25">
      <c r="A157" s="189" t="s">
        <v>2044</v>
      </c>
      <c r="B157" s="190"/>
      <c r="C157" s="190"/>
      <c r="D157" s="190"/>
      <c r="E157" s="190"/>
      <c r="F157" s="190"/>
      <c r="G157" s="148"/>
      <c r="H157" s="152"/>
      <c r="I157" s="123"/>
      <c r="J157" s="159"/>
      <c r="K157" s="142">
        <f>SUM(K151:K156)</f>
        <v>6</v>
      </c>
      <c r="L157" s="142">
        <f>SUM(L151:L156)</f>
        <v>0</v>
      </c>
      <c r="M157" s="150"/>
      <c r="N157" s="151"/>
      <c r="O157" s="151"/>
      <c r="P157" s="151"/>
      <c r="Q157" s="180"/>
      <c r="R157" s="177"/>
    </row>
    <row r="158" spans="1:18" s="82" customFormat="1" ht="51" x14ac:dyDescent="0.2">
      <c r="A158" s="115" t="s">
        <v>1169</v>
      </c>
      <c r="B158" s="131" t="s">
        <v>1250</v>
      </c>
      <c r="C158" s="117" t="s">
        <v>1302</v>
      </c>
      <c r="D158" s="117" t="s">
        <v>980</v>
      </c>
      <c r="E158" s="136" t="s">
        <v>1335</v>
      </c>
      <c r="F158" s="136" t="s">
        <v>1401</v>
      </c>
      <c r="G158" s="137" t="s">
        <v>199</v>
      </c>
      <c r="H158" s="137" t="s">
        <v>199</v>
      </c>
      <c r="I158" s="117"/>
      <c r="J158" s="137" t="s">
        <v>199</v>
      </c>
      <c r="K158" s="138">
        <v>49811277.549999997</v>
      </c>
      <c r="L158" s="138">
        <v>49811277.549999997</v>
      </c>
      <c r="M158" s="139"/>
      <c r="N158" s="92" t="s">
        <v>945</v>
      </c>
      <c r="O158" s="136" t="s">
        <v>1457</v>
      </c>
      <c r="P158" s="92" t="s">
        <v>948</v>
      </c>
      <c r="Q158" s="147" t="s">
        <v>199</v>
      </c>
      <c r="R158" s="92"/>
    </row>
    <row r="159" spans="1:18" s="82" customFormat="1" ht="63.75" x14ac:dyDescent="0.2">
      <c r="A159" s="115" t="s">
        <v>1195</v>
      </c>
      <c r="B159" s="131" t="s">
        <v>1274</v>
      </c>
      <c r="C159" s="117" t="s">
        <v>1302</v>
      </c>
      <c r="D159" s="117" t="s">
        <v>980</v>
      </c>
      <c r="E159" s="136" t="s">
        <v>1360</v>
      </c>
      <c r="F159" s="136" t="s">
        <v>1408</v>
      </c>
      <c r="G159" s="137" t="s">
        <v>199</v>
      </c>
      <c r="H159" s="137" t="s">
        <v>199</v>
      </c>
      <c r="I159" s="117"/>
      <c r="J159" s="137" t="s">
        <v>199</v>
      </c>
      <c r="K159" s="138">
        <v>37547000</v>
      </c>
      <c r="L159" s="138">
        <v>37547000</v>
      </c>
      <c r="M159" s="139"/>
      <c r="N159" s="92" t="s">
        <v>945</v>
      </c>
      <c r="O159" s="136" t="s">
        <v>1438</v>
      </c>
      <c r="P159" s="92" t="s">
        <v>948</v>
      </c>
      <c r="Q159" s="147" t="s">
        <v>199</v>
      </c>
      <c r="R159" s="92"/>
    </row>
    <row r="160" spans="1:18" s="82" customFormat="1" ht="51" x14ac:dyDescent="0.2">
      <c r="A160" s="115" t="s">
        <v>1196</v>
      </c>
      <c r="B160" s="131" t="s">
        <v>1275</v>
      </c>
      <c r="C160" s="117" t="s">
        <v>1302</v>
      </c>
      <c r="D160" s="117" t="s">
        <v>980</v>
      </c>
      <c r="E160" s="136" t="s">
        <v>1361</v>
      </c>
      <c r="F160" s="136" t="s">
        <v>1388</v>
      </c>
      <c r="G160" s="137" t="s">
        <v>199</v>
      </c>
      <c r="H160" s="137" t="s">
        <v>199</v>
      </c>
      <c r="I160" s="117"/>
      <c r="J160" s="137" t="s">
        <v>199</v>
      </c>
      <c r="K160" s="138">
        <v>37519836.890000001</v>
      </c>
      <c r="L160" s="138">
        <v>37519836.890000001</v>
      </c>
      <c r="M160" s="139"/>
      <c r="N160" s="92" t="s">
        <v>945</v>
      </c>
      <c r="O160" s="136" t="s">
        <v>1457</v>
      </c>
      <c r="P160" s="92" t="s">
        <v>948</v>
      </c>
      <c r="Q160" s="147" t="s">
        <v>199</v>
      </c>
      <c r="R160" s="92"/>
    </row>
    <row r="161" spans="1:18" s="82" customFormat="1" ht="39" x14ac:dyDescent="0.25">
      <c r="A161" s="115" t="s">
        <v>757</v>
      </c>
      <c r="B161" s="116">
        <v>2294</v>
      </c>
      <c r="C161" s="117" t="s">
        <v>981</v>
      </c>
      <c r="D161" s="117" t="s">
        <v>980</v>
      </c>
      <c r="E161" s="81" t="s">
        <v>1133</v>
      </c>
      <c r="F161" s="81" t="s">
        <v>125</v>
      </c>
      <c r="G161" s="115" t="s">
        <v>884</v>
      </c>
      <c r="H161" s="127">
        <v>41086</v>
      </c>
      <c r="I161" s="117"/>
      <c r="J161" s="119">
        <v>1727.5</v>
      </c>
      <c r="K161" s="120">
        <v>25128415</v>
      </c>
      <c r="L161" s="120">
        <v>25128415</v>
      </c>
      <c r="M161" s="121" t="s">
        <v>2152</v>
      </c>
      <c r="N161" s="92" t="s">
        <v>945</v>
      </c>
      <c r="O161" s="81" t="s">
        <v>645</v>
      </c>
      <c r="P161" s="92" t="s">
        <v>948</v>
      </c>
      <c r="Q161" s="184" t="s">
        <v>199</v>
      </c>
      <c r="R161" s="92"/>
    </row>
    <row r="162" spans="1:18" s="82" customFormat="1" ht="51" x14ac:dyDescent="0.2">
      <c r="A162" s="115" t="s">
        <v>1170</v>
      </c>
      <c r="B162" s="131" t="s">
        <v>1251</v>
      </c>
      <c r="C162" s="117" t="s">
        <v>1302</v>
      </c>
      <c r="D162" s="117" t="s">
        <v>980</v>
      </c>
      <c r="E162" s="136" t="s">
        <v>1336</v>
      </c>
      <c r="F162" s="136" t="s">
        <v>1389</v>
      </c>
      <c r="G162" s="137" t="s">
        <v>199</v>
      </c>
      <c r="H162" s="137" t="s">
        <v>199</v>
      </c>
      <c r="I162" s="117"/>
      <c r="J162" s="137" t="s">
        <v>199</v>
      </c>
      <c r="K162" s="138">
        <v>24968301.890000001</v>
      </c>
      <c r="L162" s="138">
        <v>24968301.890000001</v>
      </c>
      <c r="M162" s="139"/>
      <c r="N162" s="92" t="s">
        <v>945</v>
      </c>
      <c r="O162" s="136" t="s">
        <v>1444</v>
      </c>
      <c r="P162" s="92" t="s">
        <v>948</v>
      </c>
      <c r="Q162" s="147" t="s">
        <v>199</v>
      </c>
      <c r="R162" s="92"/>
    </row>
    <row r="163" spans="1:18" s="82" customFormat="1" ht="51" x14ac:dyDescent="0.2">
      <c r="A163" s="115" t="s">
        <v>1197</v>
      </c>
      <c r="B163" s="131" t="s">
        <v>1276</v>
      </c>
      <c r="C163" s="117" t="s">
        <v>1302</v>
      </c>
      <c r="D163" s="117" t="s">
        <v>980</v>
      </c>
      <c r="E163" s="136" t="s">
        <v>1362</v>
      </c>
      <c r="F163" s="136" t="s">
        <v>1409</v>
      </c>
      <c r="G163" s="137" t="s">
        <v>199</v>
      </c>
      <c r="H163" s="137" t="s">
        <v>199</v>
      </c>
      <c r="I163" s="117"/>
      <c r="J163" s="137" t="s">
        <v>199</v>
      </c>
      <c r="K163" s="138">
        <v>21785605.030000001</v>
      </c>
      <c r="L163" s="138">
        <v>21785605.030000001</v>
      </c>
      <c r="M163" s="139"/>
      <c r="N163" s="92" t="s">
        <v>945</v>
      </c>
      <c r="O163" s="136" t="s">
        <v>1454</v>
      </c>
      <c r="P163" s="92" t="s">
        <v>948</v>
      </c>
      <c r="Q163" s="147" t="s">
        <v>199</v>
      </c>
      <c r="R163" s="92"/>
    </row>
    <row r="164" spans="1:18" s="82" customFormat="1" ht="25.5" x14ac:dyDescent="0.2">
      <c r="A164" s="115" t="s">
        <v>1171</v>
      </c>
      <c r="B164" s="131" t="s">
        <v>1252</v>
      </c>
      <c r="C164" s="117" t="s">
        <v>1302</v>
      </c>
      <c r="D164" s="117" t="s">
        <v>980</v>
      </c>
      <c r="E164" s="136" t="s">
        <v>1337</v>
      </c>
      <c r="F164" s="136" t="s">
        <v>1402</v>
      </c>
      <c r="G164" s="137" t="s">
        <v>199</v>
      </c>
      <c r="H164" s="137" t="s">
        <v>199</v>
      </c>
      <c r="I164" s="117"/>
      <c r="J164" s="137" t="s">
        <v>199</v>
      </c>
      <c r="K164" s="138">
        <v>17059149.82</v>
      </c>
      <c r="L164" s="138">
        <v>17059149.82</v>
      </c>
      <c r="M164" s="139"/>
      <c r="N164" s="92" t="s">
        <v>945</v>
      </c>
      <c r="O164" s="136" t="s">
        <v>1440</v>
      </c>
      <c r="P164" s="92" t="s">
        <v>948</v>
      </c>
      <c r="Q164" s="147" t="s">
        <v>199</v>
      </c>
      <c r="R164" s="92"/>
    </row>
    <row r="165" spans="1:18" s="82" customFormat="1" ht="51" x14ac:dyDescent="0.2">
      <c r="A165" s="115" t="s">
        <v>1179</v>
      </c>
      <c r="B165" s="131" t="s">
        <v>1258</v>
      </c>
      <c r="C165" s="117" t="s">
        <v>1302</v>
      </c>
      <c r="D165" s="117" t="s">
        <v>980</v>
      </c>
      <c r="E165" s="136" t="s">
        <v>1345</v>
      </c>
      <c r="F165" s="136" t="s">
        <v>1077</v>
      </c>
      <c r="G165" s="137" t="s">
        <v>199</v>
      </c>
      <c r="H165" s="137" t="s">
        <v>199</v>
      </c>
      <c r="I165" s="117"/>
      <c r="J165" s="137" t="s">
        <v>199</v>
      </c>
      <c r="K165" s="138">
        <v>16666444.119999999</v>
      </c>
      <c r="L165" s="138">
        <v>16666444.119999999</v>
      </c>
      <c r="M165" s="139"/>
      <c r="N165" s="92" t="s">
        <v>945</v>
      </c>
      <c r="O165" s="136" t="s">
        <v>1454</v>
      </c>
      <c r="P165" s="92" t="s">
        <v>948</v>
      </c>
      <c r="Q165" s="147" t="s">
        <v>199</v>
      </c>
      <c r="R165" s="92"/>
    </row>
    <row r="166" spans="1:18" s="82" customFormat="1" ht="51" x14ac:dyDescent="0.2">
      <c r="A166" s="115" t="s">
        <v>1198</v>
      </c>
      <c r="B166" s="131" t="s">
        <v>1277</v>
      </c>
      <c r="C166" s="117" t="s">
        <v>1302</v>
      </c>
      <c r="D166" s="117" t="s">
        <v>980</v>
      </c>
      <c r="E166" s="136" t="s">
        <v>2376</v>
      </c>
      <c r="F166" s="136" t="s">
        <v>1389</v>
      </c>
      <c r="G166" s="137" t="s">
        <v>199</v>
      </c>
      <c r="H166" s="137" t="s">
        <v>199</v>
      </c>
      <c r="I166" s="117"/>
      <c r="J166" s="137" t="s">
        <v>199</v>
      </c>
      <c r="K166" s="138">
        <v>16510107.26</v>
      </c>
      <c r="L166" s="138">
        <v>16510107.26</v>
      </c>
      <c r="M166" s="139"/>
      <c r="N166" s="92" t="s">
        <v>945</v>
      </c>
      <c r="O166" s="136" t="s">
        <v>1454</v>
      </c>
      <c r="P166" s="92" t="s">
        <v>948</v>
      </c>
      <c r="Q166" s="147" t="s">
        <v>199</v>
      </c>
      <c r="R166" s="92"/>
    </row>
    <row r="167" spans="1:18" s="82" customFormat="1" ht="51" x14ac:dyDescent="0.2">
      <c r="A167" s="115" t="s">
        <v>1139</v>
      </c>
      <c r="B167" s="131" t="s">
        <v>1229</v>
      </c>
      <c r="C167" s="117" t="s">
        <v>1302</v>
      </c>
      <c r="D167" s="117" t="s">
        <v>980</v>
      </c>
      <c r="E167" s="136" t="s">
        <v>1307</v>
      </c>
      <c r="F167" s="136" t="s">
        <v>1385</v>
      </c>
      <c r="G167" s="137" t="s">
        <v>199</v>
      </c>
      <c r="H167" s="137" t="s">
        <v>199</v>
      </c>
      <c r="I167" s="117"/>
      <c r="J167" s="137" t="s">
        <v>199</v>
      </c>
      <c r="K167" s="138">
        <v>13161697.51</v>
      </c>
      <c r="L167" s="138">
        <v>7985712.0099999998</v>
      </c>
      <c r="M167" s="139"/>
      <c r="N167" s="92" t="s">
        <v>945</v>
      </c>
      <c r="O167" s="136" t="s">
        <v>1442</v>
      </c>
      <c r="P167" s="92" t="s">
        <v>948</v>
      </c>
      <c r="Q167" s="147" t="s">
        <v>199</v>
      </c>
      <c r="R167" s="92"/>
    </row>
    <row r="168" spans="1:18" s="82" customFormat="1" ht="39" x14ac:dyDescent="0.25">
      <c r="A168" s="115" t="s">
        <v>669</v>
      </c>
      <c r="B168" s="116">
        <v>2295</v>
      </c>
      <c r="C168" s="117" t="s">
        <v>981</v>
      </c>
      <c r="D168" s="117" t="s">
        <v>980</v>
      </c>
      <c r="E168" s="81" t="s">
        <v>984</v>
      </c>
      <c r="F168" s="81" t="s">
        <v>125</v>
      </c>
      <c r="G168" s="115" t="s">
        <v>805</v>
      </c>
      <c r="H168" s="127">
        <v>41562</v>
      </c>
      <c r="I168" s="117"/>
      <c r="J168" s="119">
        <v>2843.6</v>
      </c>
      <c r="K168" s="120">
        <v>12824133</v>
      </c>
      <c r="L168" s="120">
        <v>12824133</v>
      </c>
      <c r="M168" s="121" t="s">
        <v>2158</v>
      </c>
      <c r="N168" s="92" t="s">
        <v>945</v>
      </c>
      <c r="O168" s="81" t="s">
        <v>645</v>
      </c>
      <c r="P168" s="92" t="s">
        <v>948</v>
      </c>
      <c r="Q168" s="184" t="s">
        <v>199</v>
      </c>
      <c r="R168" s="92"/>
    </row>
    <row r="169" spans="1:18" s="82" customFormat="1" ht="51" x14ac:dyDescent="0.2">
      <c r="A169" s="115" t="s">
        <v>1164</v>
      </c>
      <c r="B169" s="131" t="s">
        <v>1245</v>
      </c>
      <c r="C169" s="117" t="s">
        <v>1302</v>
      </c>
      <c r="D169" s="117" t="s">
        <v>980</v>
      </c>
      <c r="E169" s="136" t="s">
        <v>1331</v>
      </c>
      <c r="F169" s="136" t="s">
        <v>1388</v>
      </c>
      <c r="G169" s="137" t="s">
        <v>199</v>
      </c>
      <c r="H169" s="137" t="s">
        <v>199</v>
      </c>
      <c r="I169" s="117"/>
      <c r="J169" s="137" t="s">
        <v>199</v>
      </c>
      <c r="K169" s="138">
        <v>12822000</v>
      </c>
      <c r="L169" s="138">
        <v>12822000</v>
      </c>
      <c r="M169" s="139"/>
      <c r="N169" s="92" t="s">
        <v>945</v>
      </c>
      <c r="O169" s="136" t="s">
        <v>1438</v>
      </c>
      <c r="P169" s="92" t="s">
        <v>948</v>
      </c>
      <c r="Q169" s="147" t="s">
        <v>199</v>
      </c>
      <c r="R169" s="92"/>
    </row>
    <row r="170" spans="1:18" s="82" customFormat="1" ht="51" x14ac:dyDescent="0.2">
      <c r="A170" s="115" t="s">
        <v>1135</v>
      </c>
      <c r="B170" s="131" t="s">
        <v>1225</v>
      </c>
      <c r="C170" s="117" t="s">
        <v>1302</v>
      </c>
      <c r="D170" s="117" t="s">
        <v>980</v>
      </c>
      <c r="E170" s="136" t="s">
        <v>1303</v>
      </c>
      <c r="F170" s="136" t="s">
        <v>1047</v>
      </c>
      <c r="G170" s="137" t="s">
        <v>199</v>
      </c>
      <c r="H170" s="137" t="s">
        <v>199</v>
      </c>
      <c r="I170" s="117"/>
      <c r="J170" s="137" t="s">
        <v>199</v>
      </c>
      <c r="K170" s="138">
        <v>12654000</v>
      </c>
      <c r="L170" s="138">
        <v>12654000</v>
      </c>
      <c r="M170" s="139"/>
      <c r="N170" s="92" t="s">
        <v>945</v>
      </c>
      <c r="O170" s="136" t="s">
        <v>1438</v>
      </c>
      <c r="P170" s="92" t="s">
        <v>948</v>
      </c>
      <c r="Q170" s="147" t="s">
        <v>199</v>
      </c>
      <c r="R170" s="92"/>
    </row>
    <row r="171" spans="1:18" s="82" customFormat="1" ht="25.5" x14ac:dyDescent="0.2">
      <c r="A171" s="115" t="s">
        <v>1180</v>
      </c>
      <c r="B171" s="131" t="s">
        <v>1259</v>
      </c>
      <c r="C171" s="117" t="s">
        <v>1302</v>
      </c>
      <c r="D171" s="117" t="s">
        <v>980</v>
      </c>
      <c r="E171" s="136" t="s">
        <v>1346</v>
      </c>
      <c r="F171" s="136" t="s">
        <v>150</v>
      </c>
      <c r="G171" s="137" t="s">
        <v>199</v>
      </c>
      <c r="H171" s="137" t="s">
        <v>199</v>
      </c>
      <c r="I171" s="117"/>
      <c r="J171" s="137" t="s">
        <v>199</v>
      </c>
      <c r="K171" s="138">
        <v>12579634.43</v>
      </c>
      <c r="L171" s="138">
        <v>12579634.43</v>
      </c>
      <c r="M171" s="139"/>
      <c r="N171" s="92" t="s">
        <v>945</v>
      </c>
      <c r="O171" s="136" t="s">
        <v>1440</v>
      </c>
      <c r="P171" s="92" t="s">
        <v>948</v>
      </c>
      <c r="Q171" s="147" t="s">
        <v>199</v>
      </c>
      <c r="R171" s="92"/>
    </row>
    <row r="172" spans="1:18" s="82" customFormat="1" ht="51" x14ac:dyDescent="0.2">
      <c r="A172" s="115" t="s">
        <v>1199</v>
      </c>
      <c r="B172" s="131" t="s">
        <v>1278</v>
      </c>
      <c r="C172" s="117" t="s">
        <v>1302</v>
      </c>
      <c r="D172" s="117" t="s">
        <v>980</v>
      </c>
      <c r="E172" s="136" t="s">
        <v>1363</v>
      </c>
      <c r="F172" s="136" t="s">
        <v>1410</v>
      </c>
      <c r="G172" s="145" t="s">
        <v>1427</v>
      </c>
      <c r="H172" s="140">
        <v>44128</v>
      </c>
      <c r="I172" s="117"/>
      <c r="J172" s="137" t="s">
        <v>199</v>
      </c>
      <c r="K172" s="138">
        <v>11000849.869999999</v>
      </c>
      <c r="L172" s="138">
        <v>11000849.869999999</v>
      </c>
      <c r="M172" s="139" t="s">
        <v>2151</v>
      </c>
      <c r="N172" s="92" t="s">
        <v>945</v>
      </c>
      <c r="O172" s="136" t="s">
        <v>1443</v>
      </c>
      <c r="P172" s="92" t="s">
        <v>948</v>
      </c>
      <c r="Q172" s="147" t="s">
        <v>199</v>
      </c>
      <c r="R172" s="92"/>
    </row>
    <row r="173" spans="1:18" s="82" customFormat="1" ht="38.25" x14ac:dyDescent="0.2">
      <c r="A173" s="115" t="s">
        <v>1136</v>
      </c>
      <c r="B173" s="131" t="s">
        <v>1226</v>
      </c>
      <c r="C173" s="117" t="s">
        <v>1302</v>
      </c>
      <c r="D173" s="117" t="s">
        <v>980</v>
      </c>
      <c r="E173" s="136" t="s">
        <v>1304</v>
      </c>
      <c r="F173" s="136" t="s">
        <v>1385</v>
      </c>
      <c r="G173" s="137" t="s">
        <v>199</v>
      </c>
      <c r="H173" s="137" t="s">
        <v>199</v>
      </c>
      <c r="I173" s="117"/>
      <c r="J173" s="137" t="s">
        <v>199</v>
      </c>
      <c r="K173" s="138">
        <v>10680907.130000001</v>
      </c>
      <c r="L173" s="138">
        <v>10680907.130000001</v>
      </c>
      <c r="M173" s="139"/>
      <c r="N173" s="92" t="s">
        <v>945</v>
      </c>
      <c r="O173" s="136" t="s">
        <v>1439</v>
      </c>
      <c r="P173" s="92" t="s">
        <v>948</v>
      </c>
      <c r="Q173" s="147" t="s">
        <v>199</v>
      </c>
      <c r="R173" s="92"/>
    </row>
    <row r="174" spans="1:18" s="82" customFormat="1" ht="76.5" x14ac:dyDescent="0.2">
      <c r="A174" s="115" t="s">
        <v>1165</v>
      </c>
      <c r="B174" s="131" t="s">
        <v>1246</v>
      </c>
      <c r="C174" s="117" t="s">
        <v>1302</v>
      </c>
      <c r="D174" s="117" t="s">
        <v>980</v>
      </c>
      <c r="E174" s="136" t="s">
        <v>2377</v>
      </c>
      <c r="F174" s="136" t="s">
        <v>1390</v>
      </c>
      <c r="G174" s="137" t="s">
        <v>199</v>
      </c>
      <c r="H174" s="137" t="s">
        <v>199</v>
      </c>
      <c r="I174" s="117"/>
      <c r="J174" s="137" t="s">
        <v>199</v>
      </c>
      <c r="K174" s="138">
        <v>9765846.6199999992</v>
      </c>
      <c r="L174" s="138">
        <v>9765846.6199999992</v>
      </c>
      <c r="M174" s="139"/>
      <c r="N174" s="92" t="s">
        <v>945</v>
      </c>
      <c r="O174" s="136" t="s">
        <v>1454</v>
      </c>
      <c r="P174" s="92" t="s">
        <v>948</v>
      </c>
      <c r="Q174" s="147" t="s">
        <v>199</v>
      </c>
      <c r="R174" s="92"/>
    </row>
    <row r="175" spans="1:18" s="82" customFormat="1" ht="25.5" x14ac:dyDescent="0.2">
      <c r="A175" s="115" t="s">
        <v>1181</v>
      </c>
      <c r="B175" s="131" t="s">
        <v>1260</v>
      </c>
      <c r="C175" s="117" t="s">
        <v>1302</v>
      </c>
      <c r="D175" s="117" t="s">
        <v>980</v>
      </c>
      <c r="E175" s="136" t="s">
        <v>1347</v>
      </c>
      <c r="F175" s="136" t="s">
        <v>1082</v>
      </c>
      <c r="G175" s="145" t="s">
        <v>1426</v>
      </c>
      <c r="H175" s="140">
        <v>41055</v>
      </c>
      <c r="I175" s="117"/>
      <c r="J175" s="158">
        <v>901.7</v>
      </c>
      <c r="K175" s="138">
        <v>9757298</v>
      </c>
      <c r="L175" s="138">
        <v>9757298</v>
      </c>
      <c r="M175" s="139" t="s">
        <v>2337</v>
      </c>
      <c r="N175" s="92" t="s">
        <v>945</v>
      </c>
      <c r="O175" s="136" t="s">
        <v>645</v>
      </c>
      <c r="P175" s="92" t="s">
        <v>948</v>
      </c>
      <c r="Q175" s="147" t="s">
        <v>199</v>
      </c>
      <c r="R175" s="92"/>
    </row>
    <row r="176" spans="1:18" s="82" customFormat="1" ht="25.5" x14ac:dyDescent="0.2">
      <c r="A176" s="115" t="s">
        <v>1200</v>
      </c>
      <c r="B176" s="131" t="s">
        <v>1279</v>
      </c>
      <c r="C176" s="117" t="s">
        <v>1302</v>
      </c>
      <c r="D176" s="117" t="s">
        <v>980</v>
      </c>
      <c r="E176" s="136" t="s">
        <v>1364</v>
      </c>
      <c r="F176" s="136" t="s">
        <v>1082</v>
      </c>
      <c r="G176" s="137" t="s">
        <v>199</v>
      </c>
      <c r="H176" s="137" t="s">
        <v>199</v>
      </c>
      <c r="I176" s="117"/>
      <c r="J176" s="137" t="s">
        <v>199</v>
      </c>
      <c r="K176" s="138">
        <v>9422811.8300000001</v>
      </c>
      <c r="L176" s="138">
        <v>9422811.8300000001</v>
      </c>
      <c r="M176" s="139"/>
      <c r="N176" s="92" t="s">
        <v>945</v>
      </c>
      <c r="O176" s="136" t="s">
        <v>1440</v>
      </c>
      <c r="P176" s="92" t="s">
        <v>948</v>
      </c>
      <c r="Q176" s="147" t="s">
        <v>199</v>
      </c>
      <c r="R176" s="92"/>
    </row>
    <row r="177" spans="1:18" s="82" customFormat="1" ht="38.25" x14ac:dyDescent="0.2">
      <c r="A177" s="115" t="s">
        <v>1166</v>
      </c>
      <c r="B177" s="131" t="s">
        <v>1247</v>
      </c>
      <c r="C177" s="117" t="s">
        <v>1302</v>
      </c>
      <c r="D177" s="117" t="s">
        <v>980</v>
      </c>
      <c r="E177" s="136" t="s">
        <v>1332</v>
      </c>
      <c r="F177" s="136" t="s">
        <v>1077</v>
      </c>
      <c r="G177" s="137" t="s">
        <v>199</v>
      </c>
      <c r="H177" s="137" t="s">
        <v>199</v>
      </c>
      <c r="I177" s="117"/>
      <c r="J177" s="137" t="s">
        <v>199</v>
      </c>
      <c r="K177" s="138">
        <v>8760053.1999999993</v>
      </c>
      <c r="L177" s="138">
        <v>8760053.1999999993</v>
      </c>
      <c r="M177" s="139"/>
      <c r="N177" s="92" t="s">
        <v>945</v>
      </c>
      <c r="O177" s="136" t="s">
        <v>1444</v>
      </c>
      <c r="P177" s="92" t="s">
        <v>948</v>
      </c>
      <c r="Q177" s="147" t="s">
        <v>199</v>
      </c>
      <c r="R177" s="92"/>
    </row>
    <row r="178" spans="1:18" s="82" customFormat="1" ht="51" x14ac:dyDescent="0.2">
      <c r="A178" s="115" t="s">
        <v>1182</v>
      </c>
      <c r="B178" s="131" t="s">
        <v>1261</v>
      </c>
      <c r="C178" s="117" t="s">
        <v>1302</v>
      </c>
      <c r="D178" s="117" t="s">
        <v>980</v>
      </c>
      <c r="E178" s="136" t="s">
        <v>1348</v>
      </c>
      <c r="F178" s="136" t="s">
        <v>150</v>
      </c>
      <c r="G178" s="137" t="s">
        <v>199</v>
      </c>
      <c r="H178" s="137" t="s">
        <v>199</v>
      </c>
      <c r="I178" s="117"/>
      <c r="J178" s="137" t="s">
        <v>199</v>
      </c>
      <c r="K178" s="138">
        <v>8494000</v>
      </c>
      <c r="L178" s="138">
        <v>8494000</v>
      </c>
      <c r="M178" s="139"/>
      <c r="N178" s="92" t="s">
        <v>945</v>
      </c>
      <c r="O178" s="136" t="s">
        <v>1438</v>
      </c>
      <c r="P178" s="92" t="s">
        <v>948</v>
      </c>
      <c r="Q178" s="147" t="s">
        <v>199</v>
      </c>
      <c r="R178" s="92"/>
    </row>
    <row r="179" spans="1:18" s="82" customFormat="1" ht="25.5" x14ac:dyDescent="0.2">
      <c r="A179" s="115" t="s">
        <v>1167</v>
      </c>
      <c r="B179" s="131" t="s">
        <v>1248</v>
      </c>
      <c r="C179" s="117" t="s">
        <v>1302</v>
      </c>
      <c r="D179" s="117" t="s">
        <v>980</v>
      </c>
      <c r="E179" s="136" t="s">
        <v>1333</v>
      </c>
      <c r="F179" s="136" t="s">
        <v>1400</v>
      </c>
      <c r="G179" s="137" t="s">
        <v>199</v>
      </c>
      <c r="H179" s="137" t="s">
        <v>199</v>
      </c>
      <c r="I179" s="117"/>
      <c r="J179" s="137" t="s">
        <v>199</v>
      </c>
      <c r="K179" s="138">
        <v>8244300.4900000002</v>
      </c>
      <c r="L179" s="138">
        <v>8244300.4900000002</v>
      </c>
      <c r="M179" s="139"/>
      <c r="N179" s="92" t="s">
        <v>945</v>
      </c>
      <c r="O179" s="136" t="s">
        <v>1455</v>
      </c>
      <c r="P179" s="92" t="s">
        <v>948</v>
      </c>
      <c r="Q179" s="147" t="s">
        <v>199</v>
      </c>
      <c r="R179" s="92"/>
    </row>
    <row r="180" spans="1:18" s="82" customFormat="1" ht="38.25" x14ac:dyDescent="0.2">
      <c r="A180" s="115" t="s">
        <v>1168</v>
      </c>
      <c r="B180" s="131" t="s">
        <v>1249</v>
      </c>
      <c r="C180" s="117" t="s">
        <v>1302</v>
      </c>
      <c r="D180" s="117" t="s">
        <v>980</v>
      </c>
      <c r="E180" s="136" t="s">
        <v>1334</v>
      </c>
      <c r="F180" s="136" t="s">
        <v>1071</v>
      </c>
      <c r="G180" s="137" t="s">
        <v>199</v>
      </c>
      <c r="H180" s="137" t="s">
        <v>199</v>
      </c>
      <c r="I180" s="117"/>
      <c r="J180" s="137" t="s">
        <v>199</v>
      </c>
      <c r="K180" s="138">
        <v>7601102</v>
      </c>
      <c r="L180" s="138">
        <v>7601102</v>
      </c>
      <c r="M180" s="139"/>
      <c r="N180" s="92" t="s">
        <v>945</v>
      </c>
      <c r="O180" s="136" t="s">
        <v>1456</v>
      </c>
      <c r="P180" s="92" t="s">
        <v>948</v>
      </c>
      <c r="Q180" s="147" t="s">
        <v>199</v>
      </c>
      <c r="R180" s="92"/>
    </row>
    <row r="181" spans="1:18" s="82" customFormat="1" ht="25.5" x14ac:dyDescent="0.2">
      <c r="A181" s="115" t="s">
        <v>1183</v>
      </c>
      <c r="B181" s="131" t="s">
        <v>1262</v>
      </c>
      <c r="C181" s="117" t="s">
        <v>1302</v>
      </c>
      <c r="D181" s="117" t="s">
        <v>980</v>
      </c>
      <c r="E181" s="136" t="s">
        <v>1349</v>
      </c>
      <c r="F181" s="136" t="s">
        <v>1395</v>
      </c>
      <c r="G181" s="137" t="s">
        <v>199</v>
      </c>
      <c r="H181" s="137" t="s">
        <v>199</v>
      </c>
      <c r="I181" s="117"/>
      <c r="J181" s="137" t="s">
        <v>199</v>
      </c>
      <c r="K181" s="138">
        <v>7476721.3300000001</v>
      </c>
      <c r="L181" s="138">
        <v>7476721.3300000001</v>
      </c>
      <c r="M181" s="139"/>
      <c r="N181" s="92" t="s">
        <v>945</v>
      </c>
      <c r="O181" s="136" t="s">
        <v>1440</v>
      </c>
      <c r="P181" s="92" t="s">
        <v>948</v>
      </c>
      <c r="Q181" s="147" t="s">
        <v>199</v>
      </c>
      <c r="R181" s="92"/>
    </row>
    <row r="182" spans="1:18" s="82" customFormat="1" ht="25.5" x14ac:dyDescent="0.2">
      <c r="A182" s="115" t="s">
        <v>1140</v>
      </c>
      <c r="B182" s="131" t="s">
        <v>1230</v>
      </c>
      <c r="C182" s="117" t="s">
        <v>1302</v>
      </c>
      <c r="D182" s="117" t="s">
        <v>980</v>
      </c>
      <c r="E182" s="136" t="s">
        <v>1308</v>
      </c>
      <c r="F182" s="136" t="s">
        <v>1074</v>
      </c>
      <c r="G182" s="137" t="s">
        <v>199</v>
      </c>
      <c r="H182" s="137" t="s">
        <v>199</v>
      </c>
      <c r="I182" s="117"/>
      <c r="J182" s="137" t="s">
        <v>199</v>
      </c>
      <c r="K182" s="138">
        <v>7019013.5999999996</v>
      </c>
      <c r="L182" s="138">
        <v>7019013.5999999996</v>
      </c>
      <c r="M182" s="139"/>
      <c r="N182" s="92" t="s">
        <v>945</v>
      </c>
      <c r="O182" s="136" t="s">
        <v>1440</v>
      </c>
      <c r="P182" s="92" t="s">
        <v>948</v>
      </c>
      <c r="Q182" s="147" t="s">
        <v>199</v>
      </c>
      <c r="R182" s="92"/>
    </row>
    <row r="183" spans="1:18" s="82" customFormat="1" ht="63.75" x14ac:dyDescent="0.2">
      <c r="A183" s="115" t="s">
        <v>1184</v>
      </c>
      <c r="B183" s="131" t="s">
        <v>1263</v>
      </c>
      <c r="C183" s="117" t="s">
        <v>1302</v>
      </c>
      <c r="D183" s="117" t="s">
        <v>980</v>
      </c>
      <c r="E183" s="136" t="s">
        <v>1350</v>
      </c>
      <c r="F183" s="136" t="s">
        <v>150</v>
      </c>
      <c r="G183" s="137" t="s">
        <v>199</v>
      </c>
      <c r="H183" s="137" t="s">
        <v>199</v>
      </c>
      <c r="I183" s="117"/>
      <c r="J183" s="137" t="s">
        <v>199</v>
      </c>
      <c r="K183" s="138">
        <v>6497000</v>
      </c>
      <c r="L183" s="138">
        <v>6497000</v>
      </c>
      <c r="M183" s="139"/>
      <c r="N183" s="92" t="s">
        <v>945</v>
      </c>
      <c r="O183" s="136" t="s">
        <v>1438</v>
      </c>
      <c r="P183" s="92" t="s">
        <v>948</v>
      </c>
      <c r="Q183" s="147" t="s">
        <v>199</v>
      </c>
      <c r="R183" s="92"/>
    </row>
    <row r="184" spans="1:18" s="82" customFormat="1" ht="38.25" x14ac:dyDescent="0.2">
      <c r="A184" s="115" t="s">
        <v>1185</v>
      </c>
      <c r="B184" s="131" t="s">
        <v>1264</v>
      </c>
      <c r="C184" s="117" t="s">
        <v>1302</v>
      </c>
      <c r="D184" s="117" t="s">
        <v>980</v>
      </c>
      <c r="E184" s="136" t="s">
        <v>1351</v>
      </c>
      <c r="F184" s="136" t="s">
        <v>1404</v>
      </c>
      <c r="G184" s="137" t="s">
        <v>199</v>
      </c>
      <c r="H184" s="137" t="s">
        <v>199</v>
      </c>
      <c r="I184" s="117"/>
      <c r="J184" s="137" t="s">
        <v>199</v>
      </c>
      <c r="K184" s="138">
        <v>6022600</v>
      </c>
      <c r="L184" s="138">
        <v>6022600</v>
      </c>
      <c r="M184" s="139"/>
      <c r="N184" s="92" t="s">
        <v>945</v>
      </c>
      <c r="O184" s="136" t="s">
        <v>1443</v>
      </c>
      <c r="P184" s="92" t="s">
        <v>948</v>
      </c>
      <c r="Q184" s="147" t="s">
        <v>199</v>
      </c>
      <c r="R184" s="92"/>
    </row>
    <row r="185" spans="1:18" s="82" customFormat="1" ht="25.5" x14ac:dyDescent="0.2">
      <c r="A185" s="115" t="s">
        <v>1201</v>
      </c>
      <c r="B185" s="131" t="s">
        <v>1280</v>
      </c>
      <c r="C185" s="117" t="s">
        <v>1302</v>
      </c>
      <c r="D185" s="117" t="s">
        <v>980</v>
      </c>
      <c r="E185" s="136" t="s">
        <v>1365</v>
      </c>
      <c r="F185" s="136" t="s">
        <v>1411</v>
      </c>
      <c r="G185" s="137" t="s">
        <v>199</v>
      </c>
      <c r="H185" s="137" t="s">
        <v>199</v>
      </c>
      <c r="I185" s="117"/>
      <c r="J185" s="137" t="s">
        <v>199</v>
      </c>
      <c r="K185" s="138">
        <v>5674150.9299999997</v>
      </c>
      <c r="L185" s="138">
        <v>5674150.9299999997</v>
      </c>
      <c r="M185" s="139"/>
      <c r="N185" s="92" t="s">
        <v>945</v>
      </c>
      <c r="O185" s="136" t="s">
        <v>1440</v>
      </c>
      <c r="P185" s="92" t="s">
        <v>948</v>
      </c>
      <c r="Q185" s="147" t="s">
        <v>199</v>
      </c>
      <c r="R185" s="92"/>
    </row>
    <row r="186" spans="1:18" s="82" customFormat="1" ht="38.25" x14ac:dyDescent="0.2">
      <c r="A186" s="115" t="s">
        <v>1163</v>
      </c>
      <c r="B186" s="116" t="s">
        <v>948</v>
      </c>
      <c r="C186" s="117" t="s">
        <v>1302</v>
      </c>
      <c r="D186" s="117" t="s">
        <v>980</v>
      </c>
      <c r="E186" s="136" t="s">
        <v>1330</v>
      </c>
      <c r="F186" s="136" t="s">
        <v>1399</v>
      </c>
      <c r="G186" s="137" t="s">
        <v>199</v>
      </c>
      <c r="H186" s="137" t="s">
        <v>199</v>
      </c>
      <c r="I186" s="117"/>
      <c r="J186" s="137" t="s">
        <v>199</v>
      </c>
      <c r="K186" s="138">
        <v>5538667</v>
      </c>
      <c r="L186" s="138">
        <v>5538667</v>
      </c>
      <c r="M186" s="139"/>
      <c r="N186" s="92" t="s">
        <v>945</v>
      </c>
      <c r="O186" s="136" t="s">
        <v>1453</v>
      </c>
      <c r="P186" s="92" t="s">
        <v>948</v>
      </c>
      <c r="Q186" s="147" t="s">
        <v>199</v>
      </c>
      <c r="R186" s="92"/>
    </row>
    <row r="187" spans="1:18" s="82" customFormat="1" ht="25.5" x14ac:dyDescent="0.2">
      <c r="A187" s="115" t="s">
        <v>1161</v>
      </c>
      <c r="B187" s="131" t="s">
        <v>2150</v>
      </c>
      <c r="C187" s="117" t="s">
        <v>1302</v>
      </c>
      <c r="D187" s="117" t="s">
        <v>980</v>
      </c>
      <c r="E187" s="136" t="s">
        <v>1328</v>
      </c>
      <c r="F187" s="136" t="s">
        <v>1398</v>
      </c>
      <c r="G187" s="137" t="s">
        <v>199</v>
      </c>
      <c r="H187" s="137" t="s">
        <v>199</v>
      </c>
      <c r="I187" s="117"/>
      <c r="J187" s="137" t="s">
        <v>199</v>
      </c>
      <c r="K187" s="138">
        <v>5535346.8200000003</v>
      </c>
      <c r="L187" s="138">
        <v>5535346.8200000003</v>
      </c>
      <c r="M187" s="139"/>
      <c r="N187" s="92" t="s">
        <v>945</v>
      </c>
      <c r="O187" s="136" t="s">
        <v>1440</v>
      </c>
      <c r="P187" s="92" t="s">
        <v>948</v>
      </c>
      <c r="Q187" s="147" t="s">
        <v>199</v>
      </c>
      <c r="R187" s="92"/>
    </row>
    <row r="188" spans="1:18" s="82" customFormat="1" ht="38.25" x14ac:dyDescent="0.2">
      <c r="A188" s="115" t="s">
        <v>1160</v>
      </c>
      <c r="B188" s="116">
        <v>971</v>
      </c>
      <c r="C188" s="117" t="s">
        <v>1302</v>
      </c>
      <c r="D188" s="117" t="s">
        <v>980</v>
      </c>
      <c r="E188" s="136" t="s">
        <v>1327</v>
      </c>
      <c r="F188" s="136" t="s">
        <v>1077</v>
      </c>
      <c r="G188" s="137" t="s">
        <v>199</v>
      </c>
      <c r="H188" s="137" t="s">
        <v>199</v>
      </c>
      <c r="I188" s="117"/>
      <c r="J188" s="137" t="s">
        <v>199</v>
      </c>
      <c r="K188" s="138">
        <v>5423290.8399999999</v>
      </c>
      <c r="L188" s="138">
        <v>5423290.8399999999</v>
      </c>
      <c r="M188" s="139"/>
      <c r="N188" s="92" t="s">
        <v>945</v>
      </c>
      <c r="O188" s="136" t="s">
        <v>1452</v>
      </c>
      <c r="P188" s="92" t="s">
        <v>948</v>
      </c>
      <c r="Q188" s="147" t="s">
        <v>199</v>
      </c>
      <c r="R188" s="92"/>
    </row>
    <row r="189" spans="1:18" s="82" customFormat="1" ht="25.5" x14ac:dyDescent="0.2">
      <c r="A189" s="115" t="s">
        <v>1137</v>
      </c>
      <c r="B189" s="131" t="s">
        <v>1227</v>
      </c>
      <c r="C189" s="117" t="s">
        <v>1302</v>
      </c>
      <c r="D189" s="117" t="s">
        <v>980</v>
      </c>
      <c r="E189" s="136" t="s">
        <v>1305</v>
      </c>
      <c r="F189" s="136" t="s">
        <v>1386</v>
      </c>
      <c r="G189" s="137" t="s">
        <v>199</v>
      </c>
      <c r="H189" s="137" t="s">
        <v>199</v>
      </c>
      <c r="I189" s="117"/>
      <c r="J189" s="137" t="s">
        <v>199</v>
      </c>
      <c r="K189" s="138">
        <v>4995147.9400000004</v>
      </c>
      <c r="L189" s="138">
        <v>4995147.9400000004</v>
      </c>
      <c r="M189" s="139"/>
      <c r="N189" s="92" t="s">
        <v>945</v>
      </c>
      <c r="O189" s="136" t="s">
        <v>1440</v>
      </c>
      <c r="P189" s="92" t="s">
        <v>948</v>
      </c>
      <c r="Q189" s="147" t="s">
        <v>199</v>
      </c>
      <c r="R189" s="92"/>
    </row>
    <row r="190" spans="1:18" s="82" customFormat="1" ht="38.25" x14ac:dyDescent="0.2">
      <c r="A190" s="115" t="s">
        <v>1186</v>
      </c>
      <c r="B190" s="131" t="s">
        <v>1265</v>
      </c>
      <c r="C190" s="117" t="s">
        <v>1302</v>
      </c>
      <c r="D190" s="117" t="s">
        <v>980</v>
      </c>
      <c r="E190" s="136" t="s">
        <v>1352</v>
      </c>
      <c r="F190" s="136" t="s">
        <v>1096</v>
      </c>
      <c r="G190" s="137" t="s">
        <v>199</v>
      </c>
      <c r="H190" s="137" t="s">
        <v>199</v>
      </c>
      <c r="I190" s="117"/>
      <c r="J190" s="137" t="s">
        <v>199</v>
      </c>
      <c r="K190" s="138">
        <v>4650374.24</v>
      </c>
      <c r="L190" s="138">
        <v>4650374.24</v>
      </c>
      <c r="M190" s="139"/>
      <c r="N190" s="92" t="s">
        <v>945</v>
      </c>
      <c r="O190" s="136" t="s">
        <v>1461</v>
      </c>
      <c r="P190" s="92" t="s">
        <v>948</v>
      </c>
      <c r="Q190" s="147" t="s">
        <v>199</v>
      </c>
      <c r="R190" s="92"/>
    </row>
    <row r="191" spans="1:18" s="82" customFormat="1" ht="38.25" x14ac:dyDescent="0.2">
      <c r="A191" s="115" t="s">
        <v>1202</v>
      </c>
      <c r="B191" s="131" t="s">
        <v>1281</v>
      </c>
      <c r="C191" s="117" t="s">
        <v>1302</v>
      </c>
      <c r="D191" s="117" t="s">
        <v>980</v>
      </c>
      <c r="E191" s="136" t="s">
        <v>1366</v>
      </c>
      <c r="F191" s="136" t="s">
        <v>1082</v>
      </c>
      <c r="G191" s="137" t="s">
        <v>199</v>
      </c>
      <c r="H191" s="137" t="s">
        <v>199</v>
      </c>
      <c r="I191" s="117"/>
      <c r="J191" s="137" t="s">
        <v>199</v>
      </c>
      <c r="K191" s="138">
        <v>4639784.21</v>
      </c>
      <c r="L191" s="138">
        <v>4639784.21</v>
      </c>
      <c r="M191" s="139"/>
      <c r="N191" s="92" t="s">
        <v>945</v>
      </c>
      <c r="O191" s="136" t="s">
        <v>1446</v>
      </c>
      <c r="P191" s="92" t="s">
        <v>948</v>
      </c>
      <c r="Q191" s="147" t="s">
        <v>199</v>
      </c>
      <c r="R191" s="92"/>
    </row>
    <row r="192" spans="1:18" s="82" customFormat="1" ht="38.25" x14ac:dyDescent="0.2">
      <c r="A192" s="115" t="s">
        <v>1162</v>
      </c>
      <c r="B192" s="131" t="s">
        <v>1244</v>
      </c>
      <c r="C192" s="117" t="s">
        <v>1302</v>
      </c>
      <c r="D192" s="117" t="s">
        <v>980</v>
      </c>
      <c r="E192" s="136" t="s">
        <v>1329</v>
      </c>
      <c r="F192" s="136" t="s">
        <v>1385</v>
      </c>
      <c r="G192" s="137" t="s">
        <v>199</v>
      </c>
      <c r="H192" s="137" t="s">
        <v>199</v>
      </c>
      <c r="I192" s="117"/>
      <c r="J192" s="137" t="s">
        <v>199</v>
      </c>
      <c r="K192" s="138">
        <v>4629000</v>
      </c>
      <c r="L192" s="138">
        <v>4629000</v>
      </c>
      <c r="M192" s="139"/>
      <c r="N192" s="92" t="s">
        <v>945</v>
      </c>
      <c r="O192" s="136" t="s">
        <v>1438</v>
      </c>
      <c r="P192" s="92" t="s">
        <v>948</v>
      </c>
      <c r="Q192" s="147" t="s">
        <v>199</v>
      </c>
      <c r="R192" s="92"/>
    </row>
    <row r="193" spans="1:18" s="82" customFormat="1" ht="51" x14ac:dyDescent="0.2">
      <c r="A193" s="115" t="s">
        <v>1138</v>
      </c>
      <c r="B193" s="131" t="s">
        <v>1228</v>
      </c>
      <c r="C193" s="117" t="s">
        <v>1302</v>
      </c>
      <c r="D193" s="117" t="s">
        <v>980</v>
      </c>
      <c r="E193" s="136" t="s">
        <v>1306</v>
      </c>
      <c r="F193" s="136" t="s">
        <v>1096</v>
      </c>
      <c r="G193" s="137" t="s">
        <v>199</v>
      </c>
      <c r="H193" s="137" t="s">
        <v>199</v>
      </c>
      <c r="I193" s="117"/>
      <c r="J193" s="137" t="s">
        <v>199</v>
      </c>
      <c r="K193" s="138">
        <v>4590503.84</v>
      </c>
      <c r="L193" s="138">
        <v>4590503.84</v>
      </c>
      <c r="M193" s="139"/>
      <c r="N193" s="92" t="s">
        <v>945</v>
      </c>
      <c r="O193" s="136" t="s">
        <v>1441</v>
      </c>
      <c r="P193" s="92" t="s">
        <v>948</v>
      </c>
      <c r="Q193" s="147" t="s">
        <v>199</v>
      </c>
      <c r="R193" s="92"/>
    </row>
    <row r="194" spans="1:18" s="82" customFormat="1" ht="38.25" x14ac:dyDescent="0.2">
      <c r="A194" s="115" t="s">
        <v>1187</v>
      </c>
      <c r="B194" s="131" t="s">
        <v>1266</v>
      </c>
      <c r="C194" s="117" t="s">
        <v>1302</v>
      </c>
      <c r="D194" s="117" t="s">
        <v>980</v>
      </c>
      <c r="E194" s="136" t="s">
        <v>1353</v>
      </c>
      <c r="F194" s="136" t="s">
        <v>1405</v>
      </c>
      <c r="G194" s="137" t="s">
        <v>199</v>
      </c>
      <c r="H194" s="137" t="s">
        <v>199</v>
      </c>
      <c r="I194" s="117"/>
      <c r="J194" s="137" t="s">
        <v>199</v>
      </c>
      <c r="K194" s="138">
        <v>4333931.2699999996</v>
      </c>
      <c r="L194" s="138">
        <v>4333931.2699999996</v>
      </c>
      <c r="M194" s="139"/>
      <c r="N194" s="92" t="s">
        <v>945</v>
      </c>
      <c r="O194" s="136" t="s">
        <v>1440</v>
      </c>
      <c r="P194" s="92" t="s">
        <v>948</v>
      </c>
      <c r="Q194" s="147" t="s">
        <v>199</v>
      </c>
      <c r="R194" s="92"/>
    </row>
    <row r="195" spans="1:18" s="82" customFormat="1" ht="51" x14ac:dyDescent="0.2">
      <c r="A195" s="115" t="s">
        <v>1188</v>
      </c>
      <c r="B195" s="131" t="s">
        <v>1267</v>
      </c>
      <c r="C195" s="117" t="s">
        <v>1302</v>
      </c>
      <c r="D195" s="117" t="s">
        <v>980</v>
      </c>
      <c r="E195" s="136" t="s">
        <v>1354</v>
      </c>
      <c r="F195" s="136" t="s">
        <v>1385</v>
      </c>
      <c r="G195" s="137" t="s">
        <v>199</v>
      </c>
      <c r="H195" s="137" t="s">
        <v>199</v>
      </c>
      <c r="I195" s="117"/>
      <c r="J195" s="137" t="s">
        <v>199</v>
      </c>
      <c r="K195" s="138">
        <v>4185083.4</v>
      </c>
      <c r="L195" s="138">
        <v>4185083.4</v>
      </c>
      <c r="M195" s="139"/>
      <c r="N195" s="92" t="s">
        <v>945</v>
      </c>
      <c r="O195" s="136" t="s">
        <v>1462</v>
      </c>
      <c r="P195" s="92" t="s">
        <v>948</v>
      </c>
      <c r="Q195" s="147" t="s">
        <v>199</v>
      </c>
      <c r="R195" s="92"/>
    </row>
    <row r="196" spans="1:18" s="82" customFormat="1" ht="38.25" x14ac:dyDescent="0.2">
      <c r="A196" s="115" t="s">
        <v>1203</v>
      </c>
      <c r="B196" s="131" t="s">
        <v>1282</v>
      </c>
      <c r="C196" s="117" t="s">
        <v>1302</v>
      </c>
      <c r="D196" s="117" t="s">
        <v>980</v>
      </c>
      <c r="E196" s="136" t="s">
        <v>1367</v>
      </c>
      <c r="F196" s="136" t="s">
        <v>1385</v>
      </c>
      <c r="G196" s="137" t="s">
        <v>199</v>
      </c>
      <c r="H196" s="137" t="s">
        <v>199</v>
      </c>
      <c r="I196" s="117"/>
      <c r="J196" s="137" t="s">
        <v>199</v>
      </c>
      <c r="K196" s="138">
        <v>4105756.76</v>
      </c>
      <c r="L196" s="138">
        <v>4105756.76</v>
      </c>
      <c r="M196" s="139"/>
      <c r="N196" s="92" t="s">
        <v>945</v>
      </c>
      <c r="O196" s="136" t="s">
        <v>1457</v>
      </c>
      <c r="P196" s="92" t="s">
        <v>948</v>
      </c>
      <c r="Q196" s="147" t="s">
        <v>199</v>
      </c>
      <c r="R196" s="92"/>
    </row>
    <row r="197" spans="1:18" s="82" customFormat="1" ht="25.5" x14ac:dyDescent="0.2">
      <c r="A197" s="115" t="s">
        <v>1141</v>
      </c>
      <c r="B197" s="131" t="s">
        <v>1231</v>
      </c>
      <c r="C197" s="117" t="s">
        <v>1302</v>
      </c>
      <c r="D197" s="117" t="s">
        <v>980</v>
      </c>
      <c r="E197" s="136" t="s">
        <v>1309</v>
      </c>
      <c r="F197" s="136" t="s">
        <v>1387</v>
      </c>
      <c r="G197" s="137" t="s">
        <v>199</v>
      </c>
      <c r="H197" s="137" t="s">
        <v>199</v>
      </c>
      <c r="I197" s="117"/>
      <c r="J197" s="137" t="s">
        <v>199</v>
      </c>
      <c r="K197" s="138">
        <v>4094139.45</v>
      </c>
      <c r="L197" s="138">
        <v>4094139.45</v>
      </c>
      <c r="M197" s="139"/>
      <c r="N197" s="92" t="s">
        <v>945</v>
      </c>
      <c r="O197" s="136" t="s">
        <v>1440</v>
      </c>
      <c r="P197" s="92" t="s">
        <v>948</v>
      </c>
      <c r="Q197" s="147" t="s">
        <v>199</v>
      </c>
      <c r="R197" s="92"/>
    </row>
    <row r="198" spans="1:18" s="82" customFormat="1" ht="39" x14ac:dyDescent="0.25">
      <c r="A198" s="115" t="s">
        <v>690</v>
      </c>
      <c r="B198" s="116">
        <v>1108510346</v>
      </c>
      <c r="C198" s="117" t="s">
        <v>981</v>
      </c>
      <c r="D198" s="117" t="s">
        <v>982</v>
      </c>
      <c r="E198" s="81" t="s">
        <v>797</v>
      </c>
      <c r="F198" s="81" t="s">
        <v>1053</v>
      </c>
      <c r="G198" s="115" t="s">
        <v>825</v>
      </c>
      <c r="H198" s="127">
        <v>44902</v>
      </c>
      <c r="I198" s="117"/>
      <c r="J198" s="119">
        <v>55</v>
      </c>
      <c r="K198" s="120">
        <v>4050000</v>
      </c>
      <c r="L198" s="120">
        <v>4050000</v>
      </c>
      <c r="M198" s="121" t="s">
        <v>2153</v>
      </c>
      <c r="N198" s="92" t="s">
        <v>945</v>
      </c>
      <c r="O198" s="81" t="s">
        <v>932</v>
      </c>
      <c r="P198" s="92" t="s">
        <v>948</v>
      </c>
      <c r="Q198" s="184" t="s">
        <v>199</v>
      </c>
      <c r="R198" s="92"/>
    </row>
    <row r="199" spans="1:18" s="82" customFormat="1" ht="39" x14ac:dyDescent="0.25">
      <c r="A199" s="115" t="s">
        <v>759</v>
      </c>
      <c r="B199" s="116">
        <v>1108510347</v>
      </c>
      <c r="C199" s="117" t="s">
        <v>981</v>
      </c>
      <c r="D199" s="117" t="s">
        <v>982</v>
      </c>
      <c r="E199" s="81" t="s">
        <v>797</v>
      </c>
      <c r="F199" s="81" t="s">
        <v>1068</v>
      </c>
      <c r="G199" s="115" t="s">
        <v>886</v>
      </c>
      <c r="H199" s="127">
        <v>44907</v>
      </c>
      <c r="I199" s="117"/>
      <c r="J199" s="119">
        <v>55</v>
      </c>
      <c r="K199" s="120">
        <v>4050000</v>
      </c>
      <c r="L199" s="120">
        <v>4050000</v>
      </c>
      <c r="M199" s="121" t="s">
        <v>2153</v>
      </c>
      <c r="N199" s="92" t="s">
        <v>945</v>
      </c>
      <c r="O199" s="81" t="s">
        <v>939</v>
      </c>
      <c r="P199" s="92" t="s">
        <v>948</v>
      </c>
      <c r="Q199" s="184" t="s">
        <v>199</v>
      </c>
      <c r="R199" s="92"/>
    </row>
    <row r="200" spans="1:18" s="82" customFormat="1" ht="25.5" x14ac:dyDescent="0.2">
      <c r="A200" s="115" t="s">
        <v>1190</v>
      </c>
      <c r="B200" s="131" t="s">
        <v>1269</v>
      </c>
      <c r="C200" s="117" t="s">
        <v>1302</v>
      </c>
      <c r="D200" s="117" t="s">
        <v>980</v>
      </c>
      <c r="E200" s="136" t="s">
        <v>1355</v>
      </c>
      <c r="F200" s="136" t="s">
        <v>1385</v>
      </c>
      <c r="G200" s="137" t="s">
        <v>199</v>
      </c>
      <c r="H200" s="137" t="s">
        <v>199</v>
      </c>
      <c r="I200" s="117"/>
      <c r="J200" s="137" t="s">
        <v>199</v>
      </c>
      <c r="K200" s="138">
        <v>3976026.53</v>
      </c>
      <c r="L200" s="138">
        <v>3976026.53</v>
      </c>
      <c r="M200" s="139"/>
      <c r="N200" s="92" t="s">
        <v>945</v>
      </c>
      <c r="O200" s="136" t="s">
        <v>1439</v>
      </c>
      <c r="P200" s="92" t="s">
        <v>948</v>
      </c>
      <c r="Q200" s="147" t="s">
        <v>199</v>
      </c>
      <c r="R200" s="92"/>
    </row>
    <row r="201" spans="1:18" s="82" customFormat="1" ht="25.5" x14ac:dyDescent="0.2">
      <c r="A201" s="115" t="s">
        <v>1204</v>
      </c>
      <c r="B201" s="131" t="s">
        <v>1283</v>
      </c>
      <c r="C201" s="117" t="s">
        <v>1302</v>
      </c>
      <c r="D201" s="117" t="s">
        <v>980</v>
      </c>
      <c r="E201" s="136" t="s">
        <v>1368</v>
      </c>
      <c r="F201" s="136" t="s">
        <v>1412</v>
      </c>
      <c r="G201" s="137" t="s">
        <v>199</v>
      </c>
      <c r="H201" s="137" t="s">
        <v>199</v>
      </c>
      <c r="I201" s="117"/>
      <c r="J201" s="137" t="s">
        <v>199</v>
      </c>
      <c r="K201" s="138">
        <v>3968667.32</v>
      </c>
      <c r="L201" s="138">
        <v>3968667.32</v>
      </c>
      <c r="M201" s="139"/>
      <c r="N201" s="92" t="s">
        <v>945</v>
      </c>
      <c r="O201" s="136" t="s">
        <v>1463</v>
      </c>
      <c r="P201" s="92" t="s">
        <v>948</v>
      </c>
      <c r="Q201" s="147" t="s">
        <v>199</v>
      </c>
      <c r="R201" s="92"/>
    </row>
    <row r="202" spans="1:18" s="82" customFormat="1" ht="51" x14ac:dyDescent="0.2">
      <c r="A202" s="115" t="s">
        <v>1191</v>
      </c>
      <c r="B202" s="131" t="s">
        <v>1270</v>
      </c>
      <c r="C202" s="117" t="s">
        <v>1302</v>
      </c>
      <c r="D202" s="117" t="s">
        <v>980</v>
      </c>
      <c r="E202" s="136" t="s">
        <v>1356</v>
      </c>
      <c r="F202" s="136" t="s">
        <v>1406</v>
      </c>
      <c r="G202" s="137" t="s">
        <v>199</v>
      </c>
      <c r="H202" s="137" t="s">
        <v>199</v>
      </c>
      <c r="I202" s="117"/>
      <c r="J202" s="137" t="s">
        <v>199</v>
      </c>
      <c r="K202" s="138">
        <v>3655600</v>
      </c>
      <c r="L202" s="138">
        <v>3655600</v>
      </c>
      <c r="M202" s="139"/>
      <c r="N202" s="92" t="s">
        <v>945</v>
      </c>
      <c r="O202" s="136" t="s">
        <v>1443</v>
      </c>
      <c r="P202" s="92" t="s">
        <v>948</v>
      </c>
      <c r="Q202" s="147" t="s">
        <v>199</v>
      </c>
      <c r="R202" s="92"/>
    </row>
    <row r="203" spans="1:18" s="82" customFormat="1" ht="38.25" x14ac:dyDescent="0.2">
      <c r="A203" s="115" t="s">
        <v>1154</v>
      </c>
      <c r="B203" s="131" t="s">
        <v>1238</v>
      </c>
      <c r="C203" s="117" t="s">
        <v>1302</v>
      </c>
      <c r="D203" s="117" t="s">
        <v>980</v>
      </c>
      <c r="E203" s="136" t="s">
        <v>1322</v>
      </c>
      <c r="F203" s="136" t="s">
        <v>1394</v>
      </c>
      <c r="G203" s="137" t="s">
        <v>199</v>
      </c>
      <c r="H203" s="137" t="s">
        <v>199</v>
      </c>
      <c r="I203" s="117"/>
      <c r="J203" s="137" t="s">
        <v>199</v>
      </c>
      <c r="K203" s="138">
        <v>3526285.1</v>
      </c>
      <c r="L203" s="138">
        <v>3526285.1</v>
      </c>
      <c r="M203" s="139"/>
      <c r="N203" s="92" t="s">
        <v>945</v>
      </c>
      <c r="O203" s="136" t="s">
        <v>1440</v>
      </c>
      <c r="P203" s="92" t="s">
        <v>948</v>
      </c>
      <c r="Q203" s="147" t="s">
        <v>199</v>
      </c>
      <c r="R203" s="92"/>
    </row>
    <row r="204" spans="1:18" s="82" customFormat="1" ht="39" x14ac:dyDescent="0.25">
      <c r="A204" s="115" t="s">
        <v>758</v>
      </c>
      <c r="B204" s="116">
        <v>2292</v>
      </c>
      <c r="C204" s="117" t="s">
        <v>981</v>
      </c>
      <c r="D204" s="117" t="s">
        <v>982</v>
      </c>
      <c r="E204" s="81" t="s">
        <v>1134</v>
      </c>
      <c r="F204" s="81" t="s">
        <v>1067</v>
      </c>
      <c r="G204" s="115" t="s">
        <v>885</v>
      </c>
      <c r="H204" s="127">
        <v>41677</v>
      </c>
      <c r="I204" s="117"/>
      <c r="J204" s="119">
        <v>851.41</v>
      </c>
      <c r="K204" s="120">
        <v>3308215</v>
      </c>
      <c r="L204" s="120">
        <v>3308215</v>
      </c>
      <c r="M204" s="121" t="s">
        <v>2155</v>
      </c>
      <c r="N204" s="92" t="s">
        <v>945</v>
      </c>
      <c r="O204" s="81" t="s">
        <v>645</v>
      </c>
      <c r="P204" s="92" t="s">
        <v>948</v>
      </c>
      <c r="Q204" s="184" t="s">
        <v>199</v>
      </c>
      <c r="R204" s="92"/>
    </row>
    <row r="205" spans="1:18" s="82" customFormat="1" ht="38.25" x14ac:dyDescent="0.2">
      <c r="A205" s="115" t="s">
        <v>1189</v>
      </c>
      <c r="B205" s="131" t="s">
        <v>1268</v>
      </c>
      <c r="C205" s="117" t="s">
        <v>1302</v>
      </c>
      <c r="D205" s="117" t="s">
        <v>980</v>
      </c>
      <c r="E205" s="136" t="s">
        <v>1327</v>
      </c>
      <c r="F205" s="136" t="s">
        <v>1077</v>
      </c>
      <c r="G205" s="137" t="s">
        <v>199</v>
      </c>
      <c r="H205" s="137" t="s">
        <v>199</v>
      </c>
      <c r="I205" s="117"/>
      <c r="J205" s="137" t="s">
        <v>199</v>
      </c>
      <c r="K205" s="138">
        <v>3241272.34</v>
      </c>
      <c r="L205" s="138">
        <v>3241272.34</v>
      </c>
      <c r="M205" s="139"/>
      <c r="N205" s="92" t="s">
        <v>945</v>
      </c>
      <c r="O205" s="136" t="s">
        <v>1446</v>
      </c>
      <c r="P205" s="92" t="s">
        <v>948</v>
      </c>
      <c r="Q205" s="147" t="s">
        <v>199</v>
      </c>
      <c r="R205" s="92"/>
    </row>
    <row r="206" spans="1:18" s="82" customFormat="1" ht="38.25" x14ac:dyDescent="0.2">
      <c r="A206" s="115" t="s">
        <v>1142</v>
      </c>
      <c r="B206" s="131" t="s">
        <v>1232</v>
      </c>
      <c r="C206" s="117" t="s">
        <v>1302</v>
      </c>
      <c r="D206" s="117" t="s">
        <v>980</v>
      </c>
      <c r="E206" s="136" t="s">
        <v>1310</v>
      </c>
      <c r="F206" s="136" t="s">
        <v>1388</v>
      </c>
      <c r="G206" s="137" t="s">
        <v>199</v>
      </c>
      <c r="H206" s="137" t="s">
        <v>199</v>
      </c>
      <c r="I206" s="117"/>
      <c r="J206" s="137" t="s">
        <v>199</v>
      </c>
      <c r="K206" s="138">
        <v>3237200</v>
      </c>
      <c r="L206" s="138">
        <v>3237200</v>
      </c>
      <c r="M206" s="139"/>
      <c r="N206" s="92" t="s">
        <v>945</v>
      </c>
      <c r="O206" s="136" t="s">
        <v>1443</v>
      </c>
      <c r="P206" s="92" t="s">
        <v>948</v>
      </c>
      <c r="Q206" s="147" t="s">
        <v>199</v>
      </c>
      <c r="R206" s="92"/>
    </row>
    <row r="207" spans="1:18" s="82" customFormat="1" ht="39" x14ac:dyDescent="0.25">
      <c r="A207" s="115" t="s">
        <v>668</v>
      </c>
      <c r="B207" s="116">
        <v>1108510350</v>
      </c>
      <c r="C207" s="117" t="s">
        <v>981</v>
      </c>
      <c r="D207" s="117" t="s">
        <v>982</v>
      </c>
      <c r="E207" s="81" t="s">
        <v>797</v>
      </c>
      <c r="F207" s="81" t="s">
        <v>1132</v>
      </c>
      <c r="G207" s="115" t="s">
        <v>804</v>
      </c>
      <c r="H207" s="127">
        <v>44902</v>
      </c>
      <c r="I207" s="117"/>
      <c r="J207" s="119">
        <v>43</v>
      </c>
      <c r="K207" s="120">
        <v>3150000</v>
      </c>
      <c r="L207" s="120">
        <v>3150000</v>
      </c>
      <c r="M207" s="121" t="s">
        <v>2157</v>
      </c>
      <c r="N207" s="92" t="s">
        <v>945</v>
      </c>
      <c r="O207" s="81" t="s">
        <v>927</v>
      </c>
      <c r="P207" s="92" t="s">
        <v>948</v>
      </c>
      <c r="Q207" s="184" t="s">
        <v>199</v>
      </c>
      <c r="R207" s="92"/>
    </row>
    <row r="208" spans="1:18" s="82" customFormat="1" ht="39" x14ac:dyDescent="0.25">
      <c r="A208" s="115" t="s">
        <v>693</v>
      </c>
      <c r="B208" s="116">
        <v>1108510345</v>
      </c>
      <c r="C208" s="117" t="s">
        <v>981</v>
      </c>
      <c r="D208" s="117" t="s">
        <v>982</v>
      </c>
      <c r="E208" s="81" t="s">
        <v>797</v>
      </c>
      <c r="F208" s="81" t="s">
        <v>1054</v>
      </c>
      <c r="G208" s="115" t="s">
        <v>828</v>
      </c>
      <c r="H208" s="127">
        <v>44907</v>
      </c>
      <c r="I208" s="117"/>
      <c r="J208" s="119">
        <v>43.4</v>
      </c>
      <c r="K208" s="120">
        <v>3150000</v>
      </c>
      <c r="L208" s="120">
        <v>3150000</v>
      </c>
      <c r="M208" s="121" t="s">
        <v>2156</v>
      </c>
      <c r="N208" s="92" t="s">
        <v>945</v>
      </c>
      <c r="O208" s="81" t="s">
        <v>933</v>
      </c>
      <c r="P208" s="92" t="s">
        <v>948</v>
      </c>
      <c r="Q208" s="184" t="s">
        <v>199</v>
      </c>
      <c r="R208" s="92"/>
    </row>
    <row r="209" spans="1:18" s="82" customFormat="1" ht="51" x14ac:dyDescent="0.2">
      <c r="A209" s="115" t="s">
        <v>1143</v>
      </c>
      <c r="B209" s="131" t="s">
        <v>1233</v>
      </c>
      <c r="C209" s="117" t="s">
        <v>1302</v>
      </c>
      <c r="D209" s="117" t="s">
        <v>980</v>
      </c>
      <c r="E209" s="136" t="s">
        <v>1311</v>
      </c>
      <c r="F209" s="136" t="s">
        <v>1389</v>
      </c>
      <c r="G209" s="137" t="s">
        <v>199</v>
      </c>
      <c r="H209" s="137" t="s">
        <v>199</v>
      </c>
      <c r="I209" s="117"/>
      <c r="J209" s="137" t="s">
        <v>199</v>
      </c>
      <c r="K209" s="138">
        <v>3089171</v>
      </c>
      <c r="L209" s="138">
        <v>3089171</v>
      </c>
      <c r="M209" s="139"/>
      <c r="N209" s="92" t="s">
        <v>945</v>
      </c>
      <c r="O209" s="136" t="s">
        <v>1444</v>
      </c>
      <c r="P209" s="92" t="s">
        <v>948</v>
      </c>
      <c r="Q209" s="147" t="s">
        <v>199</v>
      </c>
      <c r="R209" s="92"/>
    </row>
    <row r="210" spans="1:18" s="82" customFormat="1" ht="38.25" x14ac:dyDescent="0.2">
      <c r="A210" s="115" t="s">
        <v>1192</v>
      </c>
      <c r="B210" s="131" t="s">
        <v>1271</v>
      </c>
      <c r="C210" s="117" t="s">
        <v>1302</v>
      </c>
      <c r="D210" s="117" t="s">
        <v>980</v>
      </c>
      <c r="E210" s="136" t="s">
        <v>1357</v>
      </c>
      <c r="F210" s="136" t="s">
        <v>1406</v>
      </c>
      <c r="G210" s="137" t="s">
        <v>199</v>
      </c>
      <c r="H210" s="137" t="s">
        <v>199</v>
      </c>
      <c r="I210" s="117"/>
      <c r="J210" s="137" t="s">
        <v>199</v>
      </c>
      <c r="K210" s="138">
        <v>3077608.32</v>
      </c>
      <c r="L210" s="138">
        <v>3077608.32</v>
      </c>
      <c r="M210" s="139"/>
      <c r="N210" s="92" t="s">
        <v>945</v>
      </c>
      <c r="O210" s="136" t="s">
        <v>1440</v>
      </c>
      <c r="P210" s="92" t="s">
        <v>948</v>
      </c>
      <c r="Q210" s="147" t="s">
        <v>199</v>
      </c>
      <c r="R210" s="92"/>
    </row>
    <row r="211" spans="1:18" s="82" customFormat="1" ht="38.25" x14ac:dyDescent="0.2">
      <c r="A211" s="115" t="s">
        <v>1193</v>
      </c>
      <c r="B211" s="131" t="s">
        <v>1272</v>
      </c>
      <c r="C211" s="117" t="s">
        <v>1302</v>
      </c>
      <c r="D211" s="117" t="s">
        <v>980</v>
      </c>
      <c r="E211" s="136" t="s">
        <v>1358</v>
      </c>
      <c r="F211" s="136" t="s">
        <v>1407</v>
      </c>
      <c r="G211" s="137" t="s">
        <v>199</v>
      </c>
      <c r="H211" s="137" t="s">
        <v>199</v>
      </c>
      <c r="I211" s="117"/>
      <c r="J211" s="137" t="s">
        <v>199</v>
      </c>
      <c r="K211" s="138">
        <v>2913285.85</v>
      </c>
      <c r="L211" s="138">
        <v>2913285.85</v>
      </c>
      <c r="M211" s="139"/>
      <c r="N211" s="92" t="s">
        <v>945</v>
      </c>
      <c r="O211" s="136" t="s">
        <v>1441</v>
      </c>
      <c r="P211" s="92" t="s">
        <v>948</v>
      </c>
      <c r="Q211" s="147" t="s">
        <v>199</v>
      </c>
      <c r="R211" s="92"/>
    </row>
    <row r="212" spans="1:18" s="80" customFormat="1" ht="39" x14ac:dyDescent="0.25">
      <c r="A212" s="115" t="s">
        <v>2354</v>
      </c>
      <c r="B212" s="116">
        <v>1108510352</v>
      </c>
      <c r="C212" s="117" t="s">
        <v>1613</v>
      </c>
      <c r="D212" s="117" t="s">
        <v>981</v>
      </c>
      <c r="E212" s="81" t="s">
        <v>2357</v>
      </c>
      <c r="F212" s="81" t="s">
        <v>2355</v>
      </c>
      <c r="G212" s="115" t="s">
        <v>2356</v>
      </c>
      <c r="H212" s="127">
        <v>44902</v>
      </c>
      <c r="I212" s="160"/>
      <c r="J212" s="160">
        <v>34</v>
      </c>
      <c r="K212" s="117">
        <v>2851035</v>
      </c>
      <c r="L212" s="133">
        <v>2851035</v>
      </c>
      <c r="M212" s="133" t="s">
        <v>2364</v>
      </c>
      <c r="N212" s="93" t="s">
        <v>945</v>
      </c>
      <c r="O212" s="85" t="s">
        <v>2358</v>
      </c>
      <c r="P212" s="85"/>
      <c r="Q212" s="93"/>
      <c r="R212" s="92"/>
    </row>
    <row r="213" spans="1:18" s="82" customFormat="1" ht="51" x14ac:dyDescent="0.2">
      <c r="A213" s="115" t="s">
        <v>1194</v>
      </c>
      <c r="B213" s="131" t="s">
        <v>1273</v>
      </c>
      <c r="C213" s="117" t="s">
        <v>1302</v>
      </c>
      <c r="D213" s="117" t="s">
        <v>980</v>
      </c>
      <c r="E213" s="136" t="s">
        <v>1359</v>
      </c>
      <c r="F213" s="136" t="s">
        <v>1077</v>
      </c>
      <c r="G213" s="137" t="s">
        <v>199</v>
      </c>
      <c r="H213" s="137" t="s">
        <v>199</v>
      </c>
      <c r="I213" s="117"/>
      <c r="J213" s="137" t="s">
        <v>199</v>
      </c>
      <c r="K213" s="138">
        <v>2811315</v>
      </c>
      <c r="L213" s="138">
        <v>2811315</v>
      </c>
      <c r="M213" s="139"/>
      <c r="N213" s="92" t="s">
        <v>945</v>
      </c>
      <c r="O213" s="136" t="s">
        <v>1439</v>
      </c>
      <c r="P213" s="92" t="s">
        <v>948</v>
      </c>
      <c r="Q213" s="147" t="s">
        <v>199</v>
      </c>
      <c r="R213" s="92"/>
    </row>
    <row r="214" spans="1:18" s="80" customFormat="1" ht="39" x14ac:dyDescent="0.25">
      <c r="A214" s="115" t="s">
        <v>2365</v>
      </c>
      <c r="B214" s="116">
        <v>1108510355</v>
      </c>
      <c r="C214" s="117" t="s">
        <v>981</v>
      </c>
      <c r="D214" s="117" t="s">
        <v>982</v>
      </c>
      <c r="E214" s="81" t="s">
        <v>2369</v>
      </c>
      <c r="F214" s="81" t="s">
        <v>1635</v>
      </c>
      <c r="G214" s="115" t="s">
        <v>2366</v>
      </c>
      <c r="H214" s="127">
        <v>45237</v>
      </c>
      <c r="I214" s="117"/>
      <c r="J214" s="119">
        <v>34.299999999999997</v>
      </c>
      <c r="K214" s="121">
        <v>2715966</v>
      </c>
      <c r="L214" s="121">
        <v>2715966</v>
      </c>
      <c r="M214" s="119" t="s">
        <v>2367</v>
      </c>
      <c r="N214" s="92" t="s">
        <v>945</v>
      </c>
      <c r="O214" s="81" t="s">
        <v>2368</v>
      </c>
      <c r="P214" s="92"/>
      <c r="Q214" s="92"/>
      <c r="R214" s="92"/>
    </row>
    <row r="215" spans="1:18" s="80" customFormat="1" ht="39" x14ac:dyDescent="0.25">
      <c r="A215" s="115" t="s">
        <v>2370</v>
      </c>
      <c r="B215" s="116">
        <v>1108510356</v>
      </c>
      <c r="C215" s="117" t="s">
        <v>981</v>
      </c>
      <c r="D215" s="117" t="s">
        <v>982</v>
      </c>
      <c r="E215" s="81" t="s">
        <v>2369</v>
      </c>
      <c r="F215" s="81" t="s">
        <v>1644</v>
      </c>
      <c r="G215" s="115" t="s">
        <v>2371</v>
      </c>
      <c r="H215" s="127">
        <v>45233</v>
      </c>
      <c r="I215" s="117"/>
      <c r="J215" s="119">
        <v>34.299999999999997</v>
      </c>
      <c r="K215" s="121">
        <v>2715966</v>
      </c>
      <c r="L215" s="121">
        <v>2715966</v>
      </c>
      <c r="M215" s="119" t="s">
        <v>2367</v>
      </c>
      <c r="N215" s="92" t="s">
        <v>945</v>
      </c>
      <c r="O215" s="81" t="s">
        <v>2372</v>
      </c>
      <c r="P215" s="92"/>
      <c r="Q215" s="92"/>
      <c r="R215" s="92"/>
    </row>
    <row r="216" spans="1:18" s="80" customFormat="1" ht="39" x14ac:dyDescent="0.25">
      <c r="A216" s="115" t="s">
        <v>2373</v>
      </c>
      <c r="B216" s="116">
        <v>1108510357</v>
      </c>
      <c r="C216" s="117" t="s">
        <v>981</v>
      </c>
      <c r="D216" s="117" t="s">
        <v>982</v>
      </c>
      <c r="E216" s="81" t="s">
        <v>2369</v>
      </c>
      <c r="F216" s="81" t="s">
        <v>1754</v>
      </c>
      <c r="G216" s="115" t="s">
        <v>2374</v>
      </c>
      <c r="H216" s="127">
        <v>45233</v>
      </c>
      <c r="I216" s="117"/>
      <c r="J216" s="119">
        <v>34.299999999999997</v>
      </c>
      <c r="K216" s="121">
        <v>2715966</v>
      </c>
      <c r="L216" s="121">
        <v>2715966</v>
      </c>
      <c r="M216" s="119" t="s">
        <v>2367</v>
      </c>
      <c r="N216" s="92" t="s">
        <v>945</v>
      </c>
      <c r="O216" s="81" t="s">
        <v>2375</v>
      </c>
      <c r="P216" s="92"/>
      <c r="Q216" s="92"/>
      <c r="R216" s="92"/>
    </row>
    <row r="217" spans="1:18" s="82" customFormat="1" ht="39" x14ac:dyDescent="0.25">
      <c r="A217" s="115" t="s">
        <v>760</v>
      </c>
      <c r="B217" s="116">
        <v>2286</v>
      </c>
      <c r="C217" s="117" t="s">
        <v>981</v>
      </c>
      <c r="D217" s="117" t="s">
        <v>980</v>
      </c>
      <c r="E217" s="81" t="s">
        <v>1029</v>
      </c>
      <c r="F217" s="81" t="s">
        <v>125</v>
      </c>
      <c r="G217" s="115" t="s">
        <v>887</v>
      </c>
      <c r="H217" s="127">
        <v>41086</v>
      </c>
      <c r="I217" s="117"/>
      <c r="J217" s="119">
        <v>654</v>
      </c>
      <c r="K217" s="120">
        <v>2713392</v>
      </c>
      <c r="L217" s="120">
        <v>2713392</v>
      </c>
      <c r="M217" s="121" t="s">
        <v>2160</v>
      </c>
      <c r="N217" s="92" t="s">
        <v>945</v>
      </c>
      <c r="O217" s="81" t="s">
        <v>645</v>
      </c>
      <c r="P217" s="92" t="s">
        <v>948</v>
      </c>
      <c r="Q217" s="184" t="s">
        <v>199</v>
      </c>
      <c r="R217" s="92"/>
    </row>
    <row r="218" spans="1:18" s="82" customFormat="1" ht="25.5" x14ac:dyDescent="0.2">
      <c r="A218" s="115" t="s">
        <v>1205</v>
      </c>
      <c r="B218" s="131" t="s">
        <v>1284</v>
      </c>
      <c r="C218" s="117" t="s">
        <v>1302</v>
      </c>
      <c r="D218" s="117" t="s">
        <v>980</v>
      </c>
      <c r="E218" s="136" t="s">
        <v>1369</v>
      </c>
      <c r="F218" s="136" t="s">
        <v>1077</v>
      </c>
      <c r="G218" s="137" t="s">
        <v>199</v>
      </c>
      <c r="H218" s="137" t="s">
        <v>199</v>
      </c>
      <c r="I218" s="117"/>
      <c r="J218" s="137" t="s">
        <v>199</v>
      </c>
      <c r="K218" s="138">
        <v>2629302.52</v>
      </c>
      <c r="L218" s="138">
        <v>2629302.52</v>
      </c>
      <c r="M218" s="139"/>
      <c r="N218" s="92" t="s">
        <v>945</v>
      </c>
      <c r="O218" s="136" t="s">
        <v>1440</v>
      </c>
      <c r="P218" s="92" t="s">
        <v>948</v>
      </c>
      <c r="Q218" s="147" t="s">
        <v>199</v>
      </c>
      <c r="R218" s="92"/>
    </row>
    <row r="219" spans="1:18" s="82" customFormat="1" ht="38.25" x14ac:dyDescent="0.2">
      <c r="A219" s="115" t="s">
        <v>1155</v>
      </c>
      <c r="B219" s="131" t="s">
        <v>1239</v>
      </c>
      <c r="C219" s="117" t="s">
        <v>1302</v>
      </c>
      <c r="D219" s="117" t="s">
        <v>980</v>
      </c>
      <c r="E219" s="136" t="s">
        <v>1323</v>
      </c>
      <c r="F219" s="136" t="s">
        <v>1395</v>
      </c>
      <c r="G219" s="137" t="s">
        <v>199</v>
      </c>
      <c r="H219" s="137" t="s">
        <v>199</v>
      </c>
      <c r="I219" s="117"/>
      <c r="J219" s="137" t="s">
        <v>199</v>
      </c>
      <c r="K219" s="138">
        <v>2485019.42</v>
      </c>
      <c r="L219" s="138">
        <v>2485019.42</v>
      </c>
      <c r="M219" s="139"/>
      <c r="N219" s="92" t="s">
        <v>945</v>
      </c>
      <c r="O219" s="136" t="s">
        <v>1448</v>
      </c>
      <c r="P219" s="92" t="s">
        <v>948</v>
      </c>
      <c r="Q219" s="147" t="s">
        <v>199</v>
      </c>
      <c r="R219" s="92"/>
    </row>
    <row r="220" spans="1:18" s="82" customFormat="1" ht="38.25" x14ac:dyDescent="0.2">
      <c r="A220" s="115" t="s">
        <v>1144</v>
      </c>
      <c r="B220" s="131" t="s">
        <v>1234</v>
      </c>
      <c r="C220" s="117" t="s">
        <v>1302</v>
      </c>
      <c r="D220" s="117" t="s">
        <v>980</v>
      </c>
      <c r="E220" s="136" t="s">
        <v>1312</v>
      </c>
      <c r="F220" s="136" t="s">
        <v>1390</v>
      </c>
      <c r="G220" s="137" t="s">
        <v>199</v>
      </c>
      <c r="H220" s="137" t="s">
        <v>199</v>
      </c>
      <c r="I220" s="117"/>
      <c r="J220" s="137" t="s">
        <v>199</v>
      </c>
      <c r="K220" s="138">
        <v>2450353.0099999998</v>
      </c>
      <c r="L220" s="138">
        <v>2450353.0099999998</v>
      </c>
      <c r="M220" s="139"/>
      <c r="N220" s="92" t="s">
        <v>945</v>
      </c>
      <c r="O220" s="136" t="s">
        <v>1439</v>
      </c>
      <c r="P220" s="92" t="s">
        <v>948</v>
      </c>
      <c r="Q220" s="147" t="s">
        <v>199</v>
      </c>
      <c r="R220" s="92"/>
    </row>
    <row r="221" spans="1:18" s="82" customFormat="1" ht="38.25" x14ac:dyDescent="0.2">
      <c r="A221" s="115" t="s">
        <v>1156</v>
      </c>
      <c r="B221" s="131" t="s">
        <v>1240</v>
      </c>
      <c r="C221" s="117" t="s">
        <v>1302</v>
      </c>
      <c r="D221" s="117" t="s">
        <v>980</v>
      </c>
      <c r="E221" s="136" t="s">
        <v>1324</v>
      </c>
      <c r="F221" s="136" t="s">
        <v>1396</v>
      </c>
      <c r="G221" s="137" t="s">
        <v>199</v>
      </c>
      <c r="H221" s="137" t="s">
        <v>199</v>
      </c>
      <c r="I221" s="117"/>
      <c r="J221" s="137" t="s">
        <v>199</v>
      </c>
      <c r="K221" s="138">
        <v>2405710</v>
      </c>
      <c r="L221" s="138">
        <v>2405710</v>
      </c>
      <c r="M221" s="139"/>
      <c r="N221" s="92" t="s">
        <v>945</v>
      </c>
      <c r="O221" s="136" t="s">
        <v>1449</v>
      </c>
      <c r="P221" s="92" t="s">
        <v>948</v>
      </c>
      <c r="Q221" s="147" t="s">
        <v>199</v>
      </c>
      <c r="R221" s="92"/>
    </row>
    <row r="222" spans="1:18" s="82" customFormat="1" ht="38.25" x14ac:dyDescent="0.2">
      <c r="A222" s="115" t="s">
        <v>1206</v>
      </c>
      <c r="B222" s="131" t="s">
        <v>1285</v>
      </c>
      <c r="C222" s="117" t="s">
        <v>1302</v>
      </c>
      <c r="D222" s="117" t="s">
        <v>980</v>
      </c>
      <c r="E222" s="136" t="s">
        <v>1366</v>
      </c>
      <c r="F222" s="136" t="s">
        <v>1082</v>
      </c>
      <c r="G222" s="137" t="s">
        <v>199</v>
      </c>
      <c r="H222" s="137" t="s">
        <v>199</v>
      </c>
      <c r="I222" s="117"/>
      <c r="J222" s="137" t="s">
        <v>199</v>
      </c>
      <c r="K222" s="138">
        <v>2402329.0699999998</v>
      </c>
      <c r="L222" s="138">
        <v>2402329.0699999998</v>
      </c>
      <c r="M222" s="139"/>
      <c r="N222" s="92" t="s">
        <v>945</v>
      </c>
      <c r="O222" s="136" t="s">
        <v>1452</v>
      </c>
      <c r="P222" s="92" t="s">
        <v>948</v>
      </c>
      <c r="Q222" s="147" t="s">
        <v>199</v>
      </c>
      <c r="R222" s="92"/>
    </row>
    <row r="223" spans="1:18" s="82" customFormat="1" ht="25.5" x14ac:dyDescent="0.2">
      <c r="A223" s="115" t="s">
        <v>1207</v>
      </c>
      <c r="B223" s="131" t="s">
        <v>1286</v>
      </c>
      <c r="C223" s="117" t="s">
        <v>1302</v>
      </c>
      <c r="D223" s="117" t="s">
        <v>980</v>
      </c>
      <c r="E223" s="136" t="s">
        <v>1370</v>
      </c>
      <c r="F223" s="136" t="s">
        <v>149</v>
      </c>
      <c r="G223" s="137" t="s">
        <v>199</v>
      </c>
      <c r="H223" s="137" t="s">
        <v>199</v>
      </c>
      <c r="I223" s="117"/>
      <c r="J223" s="137" t="s">
        <v>199</v>
      </c>
      <c r="K223" s="138">
        <v>2247264.2999999998</v>
      </c>
      <c r="L223" s="138">
        <v>2247264.2999999998</v>
      </c>
      <c r="M223" s="139"/>
      <c r="N223" s="92" t="s">
        <v>945</v>
      </c>
      <c r="O223" s="136" t="s">
        <v>1440</v>
      </c>
      <c r="P223" s="92" t="s">
        <v>948</v>
      </c>
      <c r="Q223" s="147" t="s">
        <v>199</v>
      </c>
      <c r="R223" s="92"/>
    </row>
    <row r="224" spans="1:18" s="82" customFormat="1" ht="38.25" x14ac:dyDescent="0.2">
      <c r="A224" s="115" t="s">
        <v>1174</v>
      </c>
      <c r="B224" s="131" t="s">
        <v>1255</v>
      </c>
      <c r="C224" s="117" t="s">
        <v>1302</v>
      </c>
      <c r="D224" s="117" t="s">
        <v>980</v>
      </c>
      <c r="E224" s="136" t="s">
        <v>1314</v>
      </c>
      <c r="F224" s="136" t="s">
        <v>1390</v>
      </c>
      <c r="G224" s="137" t="s">
        <v>199</v>
      </c>
      <c r="H224" s="137" t="s">
        <v>199</v>
      </c>
      <c r="I224" s="117"/>
      <c r="J224" s="137" t="s">
        <v>199</v>
      </c>
      <c r="K224" s="138">
        <v>2147208.4300000002</v>
      </c>
      <c r="L224" s="138">
        <v>2147208.4300000002</v>
      </c>
      <c r="M224" s="139"/>
      <c r="N224" s="92" t="s">
        <v>945</v>
      </c>
      <c r="O224" s="136" t="s">
        <v>1452</v>
      </c>
      <c r="P224" s="92" t="s">
        <v>948</v>
      </c>
      <c r="Q224" s="147" t="s">
        <v>199</v>
      </c>
      <c r="R224" s="92"/>
    </row>
    <row r="225" spans="1:18" s="82" customFormat="1" ht="38.25" x14ac:dyDescent="0.2">
      <c r="A225" s="115" t="s">
        <v>1157</v>
      </c>
      <c r="B225" s="131" t="s">
        <v>1241</v>
      </c>
      <c r="C225" s="117" t="s">
        <v>1302</v>
      </c>
      <c r="D225" s="117" t="s">
        <v>980</v>
      </c>
      <c r="E225" s="136" t="s">
        <v>1313</v>
      </c>
      <c r="F225" s="136" t="s">
        <v>1397</v>
      </c>
      <c r="G225" s="137" t="s">
        <v>199</v>
      </c>
      <c r="H225" s="137" t="s">
        <v>199</v>
      </c>
      <c r="I225" s="117"/>
      <c r="J225" s="137" t="s">
        <v>199</v>
      </c>
      <c r="K225" s="138">
        <v>2060225.32</v>
      </c>
      <c r="L225" s="138">
        <v>2060225.32</v>
      </c>
      <c r="M225" s="139"/>
      <c r="N225" s="92" t="s">
        <v>945</v>
      </c>
      <c r="O225" s="136" t="s">
        <v>1450</v>
      </c>
      <c r="P225" s="92" t="s">
        <v>948</v>
      </c>
      <c r="Q225" s="147" t="s">
        <v>199</v>
      </c>
      <c r="R225" s="92"/>
    </row>
    <row r="226" spans="1:18" s="82" customFormat="1" ht="38.25" x14ac:dyDescent="0.2">
      <c r="A226" s="115" t="s">
        <v>1208</v>
      </c>
      <c r="B226" s="116">
        <v>1357</v>
      </c>
      <c r="C226" s="117" t="s">
        <v>1302</v>
      </c>
      <c r="D226" s="117" t="s">
        <v>980</v>
      </c>
      <c r="E226" s="136" t="s">
        <v>1371</v>
      </c>
      <c r="F226" s="136" t="s">
        <v>150</v>
      </c>
      <c r="G226" s="145"/>
      <c r="H226" s="137" t="s">
        <v>199</v>
      </c>
      <c r="I226" s="117"/>
      <c r="J226" s="137" t="s">
        <v>199</v>
      </c>
      <c r="K226" s="138">
        <v>1947694</v>
      </c>
      <c r="L226" s="138">
        <v>1947694</v>
      </c>
      <c r="M226" s="139"/>
      <c r="N226" s="92" t="s">
        <v>945</v>
      </c>
      <c r="O226" s="136" t="s">
        <v>1456</v>
      </c>
      <c r="P226" s="92" t="s">
        <v>948</v>
      </c>
      <c r="Q226" s="147" t="s">
        <v>199</v>
      </c>
      <c r="R226" s="92"/>
    </row>
    <row r="227" spans="1:18" s="82" customFormat="1" ht="51" x14ac:dyDescent="0.2">
      <c r="A227" s="115" t="s">
        <v>1209</v>
      </c>
      <c r="B227" s="131" t="s">
        <v>1287</v>
      </c>
      <c r="C227" s="117" t="s">
        <v>1302</v>
      </c>
      <c r="D227" s="117" t="s">
        <v>980</v>
      </c>
      <c r="E227" s="136" t="s">
        <v>1372</v>
      </c>
      <c r="F227" s="136" t="s">
        <v>1082</v>
      </c>
      <c r="G227" s="137" t="s">
        <v>199</v>
      </c>
      <c r="H227" s="137" t="s">
        <v>199</v>
      </c>
      <c r="I227" s="117"/>
      <c r="J227" s="137" t="s">
        <v>199</v>
      </c>
      <c r="K227" s="138">
        <v>1863693.07</v>
      </c>
      <c r="L227" s="138">
        <v>1863693.07</v>
      </c>
      <c r="M227" s="139"/>
      <c r="N227" s="92" t="s">
        <v>945</v>
      </c>
      <c r="O227" s="136" t="s">
        <v>1457</v>
      </c>
      <c r="P227" s="92" t="s">
        <v>948</v>
      </c>
      <c r="Q227" s="147" t="s">
        <v>199</v>
      </c>
      <c r="R227" s="92"/>
    </row>
    <row r="228" spans="1:18" s="82" customFormat="1" ht="38.25" x14ac:dyDescent="0.2">
      <c r="A228" s="115" t="s">
        <v>1210</v>
      </c>
      <c r="B228" s="131" t="s">
        <v>1288</v>
      </c>
      <c r="C228" s="117" t="s">
        <v>1302</v>
      </c>
      <c r="D228" s="117" t="s">
        <v>980</v>
      </c>
      <c r="E228" s="136" t="s">
        <v>1373</v>
      </c>
      <c r="F228" s="136" t="s">
        <v>1096</v>
      </c>
      <c r="G228" s="137" t="s">
        <v>199</v>
      </c>
      <c r="H228" s="137" t="s">
        <v>199</v>
      </c>
      <c r="I228" s="117"/>
      <c r="J228" s="137" t="s">
        <v>199</v>
      </c>
      <c r="K228" s="138">
        <v>1762517</v>
      </c>
      <c r="L228" s="138">
        <v>1762517</v>
      </c>
      <c r="M228" s="139"/>
      <c r="N228" s="92" t="s">
        <v>945</v>
      </c>
      <c r="O228" s="136" t="s">
        <v>1464</v>
      </c>
      <c r="P228" s="92" t="s">
        <v>948</v>
      </c>
      <c r="Q228" s="147" t="s">
        <v>199</v>
      </c>
      <c r="R228" s="92"/>
    </row>
    <row r="229" spans="1:18" s="82" customFormat="1" ht="38.25" x14ac:dyDescent="0.2">
      <c r="A229" s="115" t="s">
        <v>1158</v>
      </c>
      <c r="B229" s="131" t="s">
        <v>1242</v>
      </c>
      <c r="C229" s="117" t="s">
        <v>1302</v>
      </c>
      <c r="D229" s="117" t="s">
        <v>980</v>
      </c>
      <c r="E229" s="136" t="s">
        <v>1325</v>
      </c>
      <c r="F229" s="136" t="s">
        <v>1395</v>
      </c>
      <c r="G229" s="137" t="s">
        <v>199</v>
      </c>
      <c r="H229" s="137" t="s">
        <v>199</v>
      </c>
      <c r="I229" s="117"/>
      <c r="J229" s="137" t="s">
        <v>199</v>
      </c>
      <c r="K229" s="138">
        <v>1558335.25</v>
      </c>
      <c r="L229" s="138">
        <v>1558335.25</v>
      </c>
      <c r="M229" s="139"/>
      <c r="N229" s="92" t="s">
        <v>945</v>
      </c>
      <c r="O229" s="136" t="s">
        <v>1451</v>
      </c>
      <c r="P229" s="92" t="s">
        <v>948</v>
      </c>
      <c r="Q229" s="147" t="s">
        <v>199</v>
      </c>
      <c r="R229" s="92"/>
    </row>
    <row r="230" spans="1:18" s="86" customFormat="1" ht="38.25" x14ac:dyDescent="0.2">
      <c r="A230" s="131" t="s">
        <v>1173</v>
      </c>
      <c r="B230" s="131" t="s">
        <v>1254</v>
      </c>
      <c r="C230" s="116" t="s">
        <v>1302</v>
      </c>
      <c r="D230" s="116" t="s">
        <v>980</v>
      </c>
      <c r="E230" s="85" t="s">
        <v>1340</v>
      </c>
      <c r="F230" s="85" t="s">
        <v>1403</v>
      </c>
      <c r="G230" s="116" t="s">
        <v>199</v>
      </c>
      <c r="H230" s="116" t="s">
        <v>199</v>
      </c>
      <c r="I230" s="116"/>
      <c r="J230" s="116"/>
      <c r="K230" s="134">
        <v>1538242.04</v>
      </c>
      <c r="L230" s="134">
        <v>1538242.04</v>
      </c>
      <c r="M230" s="135"/>
      <c r="N230" s="93" t="s">
        <v>945</v>
      </c>
      <c r="O230" s="85" t="s">
        <v>1459</v>
      </c>
      <c r="P230" s="93" t="s">
        <v>948</v>
      </c>
      <c r="Q230" s="93" t="s">
        <v>199</v>
      </c>
      <c r="R230" s="93"/>
    </row>
    <row r="231" spans="1:18" s="82" customFormat="1" ht="38.25" x14ac:dyDescent="0.2">
      <c r="A231" s="115" t="s">
        <v>1211</v>
      </c>
      <c r="B231" s="131" t="s">
        <v>1289</v>
      </c>
      <c r="C231" s="117" t="s">
        <v>1302</v>
      </c>
      <c r="D231" s="117" t="s">
        <v>980</v>
      </c>
      <c r="E231" s="136" t="s">
        <v>1313</v>
      </c>
      <c r="F231" s="136" t="s">
        <v>1413</v>
      </c>
      <c r="G231" s="137" t="s">
        <v>199</v>
      </c>
      <c r="H231" s="137" t="s">
        <v>199</v>
      </c>
      <c r="I231" s="117"/>
      <c r="J231" s="116" t="s">
        <v>2415</v>
      </c>
      <c r="K231" s="138">
        <v>1375129.8</v>
      </c>
      <c r="L231" s="138">
        <v>1375129.8</v>
      </c>
      <c r="M231" s="139"/>
      <c r="N231" s="92" t="s">
        <v>945</v>
      </c>
      <c r="O231" s="136" t="s">
        <v>1465</v>
      </c>
      <c r="P231" s="92" t="s">
        <v>948</v>
      </c>
      <c r="Q231" s="147" t="s">
        <v>199</v>
      </c>
      <c r="R231" s="92"/>
    </row>
    <row r="232" spans="1:18" s="82" customFormat="1" ht="39" x14ac:dyDescent="0.25">
      <c r="A232" s="115" t="s">
        <v>713</v>
      </c>
      <c r="B232" s="116">
        <v>2290</v>
      </c>
      <c r="C232" s="117" t="s">
        <v>981</v>
      </c>
      <c r="D232" s="117" t="s">
        <v>980</v>
      </c>
      <c r="E232" s="81" t="s">
        <v>1008</v>
      </c>
      <c r="F232" s="81" t="s">
        <v>125</v>
      </c>
      <c r="G232" s="115" t="s">
        <v>843</v>
      </c>
      <c r="H232" s="127">
        <v>41086</v>
      </c>
      <c r="I232" s="117"/>
      <c r="J232" s="119">
        <v>46.71</v>
      </c>
      <c r="K232" s="120">
        <v>1302190</v>
      </c>
      <c r="L232" s="120">
        <v>1302190</v>
      </c>
      <c r="M232" s="121" t="s">
        <v>2194</v>
      </c>
      <c r="N232" s="92" t="s">
        <v>945</v>
      </c>
      <c r="O232" s="81" t="s">
        <v>645</v>
      </c>
      <c r="P232" s="92" t="s">
        <v>948</v>
      </c>
      <c r="Q232" s="184" t="s">
        <v>199</v>
      </c>
      <c r="R232" s="92"/>
    </row>
    <row r="233" spans="1:18" s="82" customFormat="1" ht="39" x14ac:dyDescent="0.25">
      <c r="A233" s="115" t="s">
        <v>761</v>
      </c>
      <c r="B233" s="116">
        <v>2291</v>
      </c>
      <c r="C233" s="117" t="s">
        <v>981</v>
      </c>
      <c r="D233" s="117" t="s">
        <v>980</v>
      </c>
      <c r="E233" s="81" t="s">
        <v>1030</v>
      </c>
      <c r="F233" s="81" t="s">
        <v>1069</v>
      </c>
      <c r="G233" s="115" t="s">
        <v>888</v>
      </c>
      <c r="H233" s="127">
        <v>41086</v>
      </c>
      <c r="I233" s="117"/>
      <c r="J233" s="119">
        <v>62.8</v>
      </c>
      <c r="K233" s="120">
        <v>1302190</v>
      </c>
      <c r="L233" s="120">
        <v>1302190</v>
      </c>
      <c r="M233" s="121" t="s">
        <v>2195</v>
      </c>
      <c r="N233" s="92" t="s">
        <v>945</v>
      </c>
      <c r="O233" s="81" t="s">
        <v>645</v>
      </c>
      <c r="P233" s="92" t="s">
        <v>948</v>
      </c>
      <c r="Q233" s="184" t="s">
        <v>199</v>
      </c>
      <c r="R233" s="92"/>
    </row>
    <row r="234" spans="1:18" s="82" customFormat="1" ht="26.25" x14ac:dyDescent="0.25">
      <c r="A234" s="115" t="s">
        <v>762</v>
      </c>
      <c r="B234" s="116">
        <v>2253</v>
      </c>
      <c r="C234" s="117" t="s">
        <v>981</v>
      </c>
      <c r="D234" s="117" t="s">
        <v>980</v>
      </c>
      <c r="E234" s="81" t="s">
        <v>994</v>
      </c>
      <c r="F234" s="81" t="s">
        <v>150</v>
      </c>
      <c r="G234" s="115" t="s">
        <v>889</v>
      </c>
      <c r="H234" s="127">
        <v>41086</v>
      </c>
      <c r="I234" s="117"/>
      <c r="J234" s="119">
        <v>265</v>
      </c>
      <c r="K234" s="120">
        <v>1301022</v>
      </c>
      <c r="L234" s="120">
        <v>1301022</v>
      </c>
      <c r="M234" s="121" t="s">
        <v>2196</v>
      </c>
      <c r="N234" s="92" t="s">
        <v>945</v>
      </c>
      <c r="O234" s="81" t="s">
        <v>936</v>
      </c>
      <c r="P234" s="92" t="s">
        <v>948</v>
      </c>
      <c r="Q234" s="184" t="s">
        <v>2666</v>
      </c>
      <c r="R234" s="92" t="s">
        <v>2667</v>
      </c>
    </row>
    <row r="235" spans="1:18" s="82" customFormat="1" ht="38.25" x14ac:dyDescent="0.2">
      <c r="A235" s="115" t="s">
        <v>1146</v>
      </c>
      <c r="B235" s="131" t="s">
        <v>1236</v>
      </c>
      <c r="C235" s="117" t="s">
        <v>1302</v>
      </c>
      <c r="D235" s="117" t="s">
        <v>980</v>
      </c>
      <c r="E235" s="136" t="s">
        <v>1314</v>
      </c>
      <c r="F235" s="136" t="s">
        <v>1390</v>
      </c>
      <c r="G235" s="137" t="s">
        <v>199</v>
      </c>
      <c r="H235" s="137" t="s">
        <v>199</v>
      </c>
      <c r="I235" s="117"/>
      <c r="J235" s="137" t="s">
        <v>2445</v>
      </c>
      <c r="K235" s="138">
        <v>1268429.4099999999</v>
      </c>
      <c r="L235" s="138">
        <v>1268429.4099999999</v>
      </c>
      <c r="M235" s="139"/>
      <c r="N235" s="92" t="s">
        <v>945</v>
      </c>
      <c r="O235" s="136" t="s">
        <v>1446</v>
      </c>
      <c r="P235" s="92" t="s">
        <v>948</v>
      </c>
      <c r="Q235" s="147" t="s">
        <v>199</v>
      </c>
      <c r="R235" s="92"/>
    </row>
    <row r="236" spans="1:18" s="82" customFormat="1" ht="51" x14ac:dyDescent="0.2">
      <c r="A236" s="115" t="s">
        <v>1159</v>
      </c>
      <c r="B236" s="131" t="s">
        <v>1243</v>
      </c>
      <c r="C236" s="117" t="s">
        <v>1302</v>
      </c>
      <c r="D236" s="117" t="s">
        <v>980</v>
      </c>
      <c r="E236" s="136" t="s">
        <v>1326</v>
      </c>
      <c r="F236" s="136" t="s">
        <v>1086</v>
      </c>
      <c r="G236" s="145" t="s">
        <v>1421</v>
      </c>
      <c r="H236" s="140">
        <v>43385</v>
      </c>
      <c r="I236" s="117"/>
      <c r="J236" s="158">
        <v>60725</v>
      </c>
      <c r="K236" s="138">
        <v>1250000</v>
      </c>
      <c r="L236" s="138">
        <v>337555.83</v>
      </c>
      <c r="M236" s="139" t="s">
        <v>2339</v>
      </c>
      <c r="N236" s="92" t="s">
        <v>945</v>
      </c>
      <c r="O236" s="81" t="s">
        <v>936</v>
      </c>
      <c r="P236" s="92" t="s">
        <v>948</v>
      </c>
      <c r="Q236" s="147" t="s">
        <v>2664</v>
      </c>
      <c r="R236" s="92" t="s">
        <v>2665</v>
      </c>
    </row>
    <row r="237" spans="1:18" s="82" customFormat="1" ht="39" x14ac:dyDescent="0.25">
      <c r="A237" s="115" t="s">
        <v>763</v>
      </c>
      <c r="B237" s="116">
        <v>2287</v>
      </c>
      <c r="C237" s="117" t="s">
        <v>981</v>
      </c>
      <c r="D237" s="117" t="s">
        <v>980</v>
      </c>
      <c r="E237" s="81" t="s">
        <v>1031</v>
      </c>
      <c r="F237" s="81" t="s">
        <v>1070</v>
      </c>
      <c r="G237" s="115" t="s">
        <v>890</v>
      </c>
      <c r="H237" s="127">
        <v>41086</v>
      </c>
      <c r="I237" s="117"/>
      <c r="J237" s="119">
        <v>498.48</v>
      </c>
      <c r="K237" s="120">
        <v>1211110</v>
      </c>
      <c r="L237" s="120">
        <v>1211110</v>
      </c>
      <c r="M237" s="121" t="s">
        <v>2317</v>
      </c>
      <c r="N237" s="92" t="s">
        <v>945</v>
      </c>
      <c r="O237" s="81" t="s">
        <v>645</v>
      </c>
      <c r="P237" s="92" t="s">
        <v>948</v>
      </c>
      <c r="Q237" s="184" t="s">
        <v>199</v>
      </c>
      <c r="R237" s="92"/>
    </row>
    <row r="238" spans="1:18" s="82" customFormat="1" ht="38.25" x14ac:dyDescent="0.2">
      <c r="A238" s="115" t="s">
        <v>1145</v>
      </c>
      <c r="B238" s="131" t="s">
        <v>1235</v>
      </c>
      <c r="C238" s="117" t="s">
        <v>1302</v>
      </c>
      <c r="D238" s="117" t="s">
        <v>980</v>
      </c>
      <c r="E238" s="136" t="s">
        <v>1313</v>
      </c>
      <c r="F238" s="136" t="s">
        <v>1391</v>
      </c>
      <c r="G238" s="137" t="s">
        <v>199</v>
      </c>
      <c r="H238" s="137" t="s">
        <v>199</v>
      </c>
      <c r="I238" s="117"/>
      <c r="J238" s="137" t="s">
        <v>199</v>
      </c>
      <c r="K238" s="138">
        <v>1193475.31</v>
      </c>
      <c r="L238" s="138">
        <v>1193475.31</v>
      </c>
      <c r="M238" s="139"/>
      <c r="N238" s="92" t="s">
        <v>945</v>
      </c>
      <c r="O238" s="136" t="s">
        <v>1445</v>
      </c>
      <c r="P238" s="92" t="s">
        <v>948</v>
      </c>
      <c r="Q238" s="147" t="s">
        <v>199</v>
      </c>
      <c r="R238" s="92"/>
    </row>
    <row r="239" spans="1:18" s="82" customFormat="1" ht="26.25" x14ac:dyDescent="0.25">
      <c r="A239" s="115" t="s">
        <v>764</v>
      </c>
      <c r="B239" s="116">
        <v>2252</v>
      </c>
      <c r="C239" s="117" t="s">
        <v>981</v>
      </c>
      <c r="D239" s="117" t="s">
        <v>980</v>
      </c>
      <c r="E239" s="81" t="s">
        <v>983</v>
      </c>
      <c r="F239" s="81" t="s">
        <v>1071</v>
      </c>
      <c r="G239" s="115" t="s">
        <v>891</v>
      </c>
      <c r="H239" s="127">
        <v>41086</v>
      </c>
      <c r="I239" s="117"/>
      <c r="J239" s="119">
        <v>183.7</v>
      </c>
      <c r="K239" s="120">
        <v>1163537</v>
      </c>
      <c r="L239" s="120">
        <v>1163537</v>
      </c>
      <c r="M239" s="121" t="s">
        <v>2327</v>
      </c>
      <c r="N239" s="92" t="s">
        <v>945</v>
      </c>
      <c r="O239" s="81" t="s">
        <v>936</v>
      </c>
      <c r="P239" s="92" t="s">
        <v>948</v>
      </c>
      <c r="Q239" s="184" t="s">
        <v>199</v>
      </c>
      <c r="R239" s="92"/>
    </row>
    <row r="240" spans="1:18" s="82" customFormat="1" ht="25.5" x14ac:dyDescent="0.2">
      <c r="A240" s="115" t="s">
        <v>1212</v>
      </c>
      <c r="B240" s="131" t="s">
        <v>1290</v>
      </c>
      <c r="C240" s="117" t="s">
        <v>1302</v>
      </c>
      <c r="D240" s="117" t="s">
        <v>980</v>
      </c>
      <c r="E240" s="136" t="s">
        <v>1328</v>
      </c>
      <c r="F240" s="136" t="s">
        <v>1398</v>
      </c>
      <c r="G240" s="137" t="s">
        <v>199</v>
      </c>
      <c r="H240" s="137" t="s">
        <v>199</v>
      </c>
      <c r="I240" s="117"/>
      <c r="J240" s="137" t="s">
        <v>2453</v>
      </c>
      <c r="K240" s="138">
        <v>1134845.04</v>
      </c>
      <c r="L240" s="138">
        <v>1134845.04</v>
      </c>
      <c r="M240" s="139"/>
      <c r="N240" s="92" t="s">
        <v>945</v>
      </c>
      <c r="O240" s="136" t="s">
        <v>1441</v>
      </c>
      <c r="P240" s="92" t="s">
        <v>948</v>
      </c>
      <c r="Q240" s="147" t="s">
        <v>199</v>
      </c>
      <c r="R240" s="92"/>
    </row>
    <row r="241" spans="1:18" s="82" customFormat="1" ht="39" x14ac:dyDescent="0.25">
      <c r="A241" s="115" t="s">
        <v>765</v>
      </c>
      <c r="B241" s="116">
        <v>2285</v>
      </c>
      <c r="C241" s="117" t="s">
        <v>981</v>
      </c>
      <c r="D241" s="117" t="s">
        <v>980</v>
      </c>
      <c r="E241" s="81" t="s">
        <v>1032</v>
      </c>
      <c r="F241" s="81" t="s">
        <v>1067</v>
      </c>
      <c r="G241" s="115" t="s">
        <v>892</v>
      </c>
      <c r="H241" s="127">
        <v>41086</v>
      </c>
      <c r="I241" s="117" t="s">
        <v>210</v>
      </c>
      <c r="J241" s="119">
        <v>138.36000000000001</v>
      </c>
      <c r="K241" s="120">
        <v>1079051</v>
      </c>
      <c r="L241" s="120">
        <v>1079051</v>
      </c>
      <c r="M241" s="121" t="s">
        <v>2319</v>
      </c>
      <c r="N241" s="92" t="s">
        <v>945</v>
      </c>
      <c r="O241" s="81" t="s">
        <v>645</v>
      </c>
      <c r="P241" s="92" t="s">
        <v>948</v>
      </c>
      <c r="Q241" s="184" t="s">
        <v>199</v>
      </c>
      <c r="R241" s="92"/>
    </row>
    <row r="242" spans="1:18" s="82" customFormat="1" ht="38.25" x14ac:dyDescent="0.2">
      <c r="A242" s="115" t="s">
        <v>1213</v>
      </c>
      <c r="B242" s="131" t="s">
        <v>1291</v>
      </c>
      <c r="C242" s="117" t="s">
        <v>1302</v>
      </c>
      <c r="D242" s="117" t="s">
        <v>980</v>
      </c>
      <c r="E242" s="136" t="s">
        <v>1374</v>
      </c>
      <c r="F242" s="136" t="s">
        <v>1414</v>
      </c>
      <c r="G242" s="145" t="s">
        <v>1428</v>
      </c>
      <c r="H242" s="140">
        <v>41086</v>
      </c>
      <c r="I242" s="117"/>
      <c r="J242" s="137" t="s">
        <v>199</v>
      </c>
      <c r="K242" s="138">
        <v>1064449</v>
      </c>
      <c r="L242" s="138">
        <v>1064449</v>
      </c>
      <c r="M242" s="139" t="s">
        <v>2336</v>
      </c>
      <c r="N242" s="92" t="s">
        <v>945</v>
      </c>
      <c r="O242" s="136" t="s">
        <v>645</v>
      </c>
      <c r="P242" s="92" t="s">
        <v>948</v>
      </c>
      <c r="Q242" s="147" t="s">
        <v>199</v>
      </c>
      <c r="R242" s="92"/>
    </row>
    <row r="243" spans="1:18" s="82" customFormat="1" ht="25.5" x14ac:dyDescent="0.2">
      <c r="A243" s="115" t="s">
        <v>1147</v>
      </c>
      <c r="B243" s="131" t="s">
        <v>1237</v>
      </c>
      <c r="C243" s="117" t="s">
        <v>1302</v>
      </c>
      <c r="D243" s="117" t="s">
        <v>980</v>
      </c>
      <c r="E243" s="136" t="s">
        <v>1315</v>
      </c>
      <c r="F243" s="136" t="s">
        <v>1385</v>
      </c>
      <c r="G243" s="137" t="s">
        <v>199</v>
      </c>
      <c r="H243" s="137" t="s">
        <v>199</v>
      </c>
      <c r="I243" s="117"/>
      <c r="J243" s="137" t="s">
        <v>199</v>
      </c>
      <c r="K243" s="138">
        <v>964169.28</v>
      </c>
      <c r="L243" s="138">
        <v>143835.28</v>
      </c>
      <c r="M243" s="139"/>
      <c r="N243" s="92" t="s">
        <v>945</v>
      </c>
      <c r="O243" s="136" t="s">
        <v>1447</v>
      </c>
      <c r="P243" s="92" t="s">
        <v>948</v>
      </c>
      <c r="Q243" s="147" t="s">
        <v>199</v>
      </c>
      <c r="R243" s="92"/>
    </row>
    <row r="244" spans="1:18" s="82" customFormat="1" ht="38.25" x14ac:dyDescent="0.2">
      <c r="A244" s="115" t="s">
        <v>1215</v>
      </c>
      <c r="B244" s="131" t="s">
        <v>1293</v>
      </c>
      <c r="C244" s="117" t="s">
        <v>1302</v>
      </c>
      <c r="D244" s="117" t="s">
        <v>980</v>
      </c>
      <c r="E244" s="136" t="s">
        <v>1376</v>
      </c>
      <c r="F244" s="136" t="s">
        <v>1416</v>
      </c>
      <c r="G244" s="137" t="s">
        <v>199</v>
      </c>
      <c r="H244" s="137" t="s">
        <v>199</v>
      </c>
      <c r="I244" s="117"/>
      <c r="J244" s="137" t="s">
        <v>2456</v>
      </c>
      <c r="K244" s="138">
        <v>898085.11</v>
      </c>
      <c r="L244" s="138">
        <v>898085.11</v>
      </c>
      <c r="M244" s="139"/>
      <c r="N244" s="92" t="s">
        <v>945</v>
      </c>
      <c r="O244" s="136" t="s">
        <v>1455</v>
      </c>
      <c r="P244" s="92" t="s">
        <v>948</v>
      </c>
      <c r="Q244" s="147" t="s">
        <v>199</v>
      </c>
      <c r="R244" s="92"/>
    </row>
    <row r="245" spans="1:18" s="82" customFormat="1" ht="38.25" x14ac:dyDescent="0.2">
      <c r="A245" s="115" t="s">
        <v>1214</v>
      </c>
      <c r="B245" s="131" t="s">
        <v>1292</v>
      </c>
      <c r="C245" s="117" t="s">
        <v>1302</v>
      </c>
      <c r="D245" s="117" t="s">
        <v>980</v>
      </c>
      <c r="E245" s="136" t="s">
        <v>1375</v>
      </c>
      <c r="F245" s="136" t="s">
        <v>1415</v>
      </c>
      <c r="G245" s="137" t="s">
        <v>199</v>
      </c>
      <c r="H245" s="137" t="s">
        <v>199</v>
      </c>
      <c r="I245" s="117"/>
      <c r="J245" s="137" t="s">
        <v>2457</v>
      </c>
      <c r="K245" s="138">
        <v>896930</v>
      </c>
      <c r="L245" s="138">
        <v>896930</v>
      </c>
      <c r="M245" s="139"/>
      <c r="N245" s="92" t="s">
        <v>945</v>
      </c>
      <c r="O245" s="136" t="s">
        <v>1466</v>
      </c>
      <c r="P245" s="92" t="s">
        <v>948</v>
      </c>
      <c r="Q245" s="147" t="s">
        <v>199</v>
      </c>
      <c r="R245" s="92"/>
    </row>
    <row r="246" spans="1:18" s="82" customFormat="1" ht="39" x14ac:dyDescent="0.25">
      <c r="A246" s="115" t="s">
        <v>766</v>
      </c>
      <c r="B246" s="116">
        <v>1984</v>
      </c>
      <c r="C246" s="117" t="s">
        <v>981</v>
      </c>
      <c r="D246" s="117" t="s">
        <v>980</v>
      </c>
      <c r="E246" s="81" t="s">
        <v>1028</v>
      </c>
      <c r="F246" s="81" t="s">
        <v>1072</v>
      </c>
      <c r="G246" s="115" t="s">
        <v>893</v>
      </c>
      <c r="H246" s="127">
        <v>41562</v>
      </c>
      <c r="I246" s="117" t="s">
        <v>2320</v>
      </c>
      <c r="J246" s="119">
        <v>206.7</v>
      </c>
      <c r="K246" s="120">
        <v>678608</v>
      </c>
      <c r="L246" s="120">
        <v>262408.92</v>
      </c>
      <c r="M246" s="121" t="s">
        <v>2321</v>
      </c>
      <c r="N246" s="92" t="s">
        <v>945</v>
      </c>
      <c r="O246" s="81" t="s">
        <v>940</v>
      </c>
      <c r="P246" s="92" t="s">
        <v>948</v>
      </c>
      <c r="Q246" s="184" t="s">
        <v>199</v>
      </c>
      <c r="R246" s="92"/>
    </row>
    <row r="247" spans="1:18" s="82" customFormat="1" ht="38.25" x14ac:dyDescent="0.2">
      <c r="A247" s="115" t="s">
        <v>1216</v>
      </c>
      <c r="B247" s="131" t="s">
        <v>1294</v>
      </c>
      <c r="C247" s="117" t="s">
        <v>1302</v>
      </c>
      <c r="D247" s="117" t="s">
        <v>980</v>
      </c>
      <c r="E247" s="136" t="s">
        <v>1324</v>
      </c>
      <c r="F247" s="136" t="s">
        <v>1399</v>
      </c>
      <c r="G247" s="137" t="s">
        <v>199</v>
      </c>
      <c r="H247" s="137" t="s">
        <v>199</v>
      </c>
      <c r="I247" s="117"/>
      <c r="J247" s="137" t="s">
        <v>2458</v>
      </c>
      <c r="K247" s="138">
        <v>571991</v>
      </c>
      <c r="L247" s="138">
        <v>571991</v>
      </c>
      <c r="M247" s="139"/>
      <c r="N247" s="92" t="s">
        <v>945</v>
      </c>
      <c r="O247" s="136" t="s">
        <v>1467</v>
      </c>
      <c r="P247" s="92" t="s">
        <v>948</v>
      </c>
      <c r="Q247" s="147" t="s">
        <v>199</v>
      </c>
      <c r="R247" s="92"/>
    </row>
    <row r="248" spans="1:18" s="82" customFormat="1" ht="39" x14ac:dyDescent="0.25">
      <c r="A248" s="115" t="s">
        <v>767</v>
      </c>
      <c r="B248" s="116">
        <v>3382</v>
      </c>
      <c r="C248" s="117" t="s">
        <v>981</v>
      </c>
      <c r="D248" s="117" t="s">
        <v>980</v>
      </c>
      <c r="E248" s="81" t="s">
        <v>1033</v>
      </c>
      <c r="F248" s="81" t="s">
        <v>195</v>
      </c>
      <c r="G248" s="115" t="s">
        <v>894</v>
      </c>
      <c r="H248" s="127">
        <v>41680</v>
      </c>
      <c r="I248" s="117" t="s">
        <v>2323</v>
      </c>
      <c r="J248" s="119">
        <v>91.6</v>
      </c>
      <c r="K248" s="120">
        <v>542697.1</v>
      </c>
      <c r="L248" s="120">
        <v>467618.66</v>
      </c>
      <c r="M248" s="121" t="s">
        <v>2322</v>
      </c>
      <c r="N248" s="92" t="s">
        <v>945</v>
      </c>
      <c r="O248" s="81" t="s">
        <v>625</v>
      </c>
      <c r="P248" s="92" t="s">
        <v>948</v>
      </c>
      <c r="Q248" s="184" t="s">
        <v>199</v>
      </c>
      <c r="R248" s="92"/>
    </row>
    <row r="249" spans="1:18" s="82" customFormat="1" ht="39" x14ac:dyDescent="0.25">
      <c r="A249" s="115" t="s">
        <v>670</v>
      </c>
      <c r="B249" s="116">
        <v>2288</v>
      </c>
      <c r="C249" s="117" t="s">
        <v>981</v>
      </c>
      <c r="D249" s="117" t="s">
        <v>980</v>
      </c>
      <c r="E249" s="81" t="s">
        <v>1031</v>
      </c>
      <c r="F249" s="81" t="s">
        <v>125</v>
      </c>
      <c r="G249" s="115" t="s">
        <v>806</v>
      </c>
      <c r="H249" s="127">
        <v>41086</v>
      </c>
      <c r="I249" s="117" t="s">
        <v>210</v>
      </c>
      <c r="J249" s="119">
        <v>283.5</v>
      </c>
      <c r="K249" s="120">
        <v>529054</v>
      </c>
      <c r="L249" s="120">
        <v>529054</v>
      </c>
      <c r="M249" s="121" t="s">
        <v>2324</v>
      </c>
      <c r="N249" s="92" t="s">
        <v>945</v>
      </c>
      <c r="O249" s="81" t="s">
        <v>645</v>
      </c>
      <c r="P249" s="92" t="s">
        <v>948</v>
      </c>
      <c r="Q249" s="184" t="s">
        <v>199</v>
      </c>
      <c r="R249" s="92"/>
    </row>
    <row r="250" spans="1:18" s="82" customFormat="1" ht="26.25" x14ac:dyDescent="0.25">
      <c r="A250" s="115" t="s">
        <v>768</v>
      </c>
      <c r="B250" s="116">
        <v>3378</v>
      </c>
      <c r="C250" s="117" t="s">
        <v>981</v>
      </c>
      <c r="D250" s="117" t="s">
        <v>980</v>
      </c>
      <c r="E250" s="81" t="s">
        <v>985</v>
      </c>
      <c r="F250" s="81" t="s">
        <v>1073</v>
      </c>
      <c r="G250" s="115" t="s">
        <v>895</v>
      </c>
      <c r="H250" s="127">
        <v>41086</v>
      </c>
      <c r="I250" s="117" t="s">
        <v>243</v>
      </c>
      <c r="J250" s="119">
        <v>48.4</v>
      </c>
      <c r="K250" s="120">
        <v>485000</v>
      </c>
      <c r="L250" s="120">
        <v>0</v>
      </c>
      <c r="M250" s="121" t="s">
        <v>2325</v>
      </c>
      <c r="N250" s="92" t="s">
        <v>945</v>
      </c>
      <c r="O250" s="81" t="s">
        <v>625</v>
      </c>
      <c r="P250" s="92" t="s">
        <v>948</v>
      </c>
      <c r="Q250" s="184" t="s">
        <v>199</v>
      </c>
      <c r="R250" s="92"/>
    </row>
    <row r="251" spans="1:18" s="82" customFormat="1" ht="26.25" x14ac:dyDescent="0.25">
      <c r="A251" s="115" t="s">
        <v>769</v>
      </c>
      <c r="B251" s="116">
        <v>2256</v>
      </c>
      <c r="C251" s="117" t="s">
        <v>981</v>
      </c>
      <c r="D251" s="117" t="s">
        <v>980</v>
      </c>
      <c r="E251" s="81" t="s">
        <v>1034</v>
      </c>
      <c r="F251" s="81" t="s">
        <v>1074</v>
      </c>
      <c r="G251" s="115" t="s">
        <v>896</v>
      </c>
      <c r="H251" s="127">
        <v>41086</v>
      </c>
      <c r="I251" s="117"/>
      <c r="J251" s="119">
        <v>51.9</v>
      </c>
      <c r="K251" s="120">
        <v>468131</v>
      </c>
      <c r="L251" s="120">
        <v>468131</v>
      </c>
      <c r="M251" s="121" t="s">
        <v>2326</v>
      </c>
      <c r="N251" s="92" t="s">
        <v>945</v>
      </c>
      <c r="O251" s="81" t="s">
        <v>936</v>
      </c>
      <c r="P251" s="92" t="s">
        <v>948</v>
      </c>
      <c r="Q251" s="184" t="s">
        <v>199</v>
      </c>
      <c r="R251" s="92"/>
    </row>
    <row r="252" spans="1:18" s="82" customFormat="1" ht="38.25" x14ac:dyDescent="0.2">
      <c r="A252" s="115" t="s">
        <v>1178</v>
      </c>
      <c r="B252" s="131" t="s">
        <v>1257</v>
      </c>
      <c r="C252" s="117" t="s">
        <v>1302</v>
      </c>
      <c r="D252" s="117" t="s">
        <v>980</v>
      </c>
      <c r="E252" s="136" t="s">
        <v>1344</v>
      </c>
      <c r="F252" s="136" t="s">
        <v>1086</v>
      </c>
      <c r="G252" s="145" t="s">
        <v>1425</v>
      </c>
      <c r="H252" s="140">
        <v>41086</v>
      </c>
      <c r="I252" s="117"/>
      <c r="J252" s="137" t="s">
        <v>199</v>
      </c>
      <c r="K252" s="138">
        <v>434706</v>
      </c>
      <c r="L252" s="138">
        <v>168471.72</v>
      </c>
      <c r="M252" s="139" t="s">
        <v>2338</v>
      </c>
      <c r="N252" s="92" t="s">
        <v>945</v>
      </c>
      <c r="O252" s="81" t="s">
        <v>936</v>
      </c>
      <c r="P252" s="92" t="s">
        <v>948</v>
      </c>
      <c r="Q252" s="147" t="s">
        <v>199</v>
      </c>
      <c r="R252" s="92"/>
    </row>
    <row r="253" spans="1:18" s="82" customFormat="1" ht="38.25" x14ac:dyDescent="0.2">
      <c r="A253" s="115" t="s">
        <v>1172</v>
      </c>
      <c r="B253" s="131" t="s">
        <v>1253</v>
      </c>
      <c r="C253" s="117" t="s">
        <v>1302</v>
      </c>
      <c r="D253" s="117" t="s">
        <v>980</v>
      </c>
      <c r="E253" s="136" t="s">
        <v>1338</v>
      </c>
      <c r="F253" s="136" t="s">
        <v>1385</v>
      </c>
      <c r="G253" s="137" t="s">
        <v>199</v>
      </c>
      <c r="H253" s="137" t="s">
        <v>199</v>
      </c>
      <c r="I253" s="117"/>
      <c r="J253" s="137" t="s">
        <v>199</v>
      </c>
      <c r="K253" s="138">
        <v>357062.22</v>
      </c>
      <c r="L253" s="138">
        <v>241688.66</v>
      </c>
      <c r="M253" s="139"/>
      <c r="N253" s="92" t="s">
        <v>945</v>
      </c>
      <c r="O253" s="136" t="s">
        <v>1458</v>
      </c>
      <c r="P253" s="92" t="s">
        <v>948</v>
      </c>
      <c r="Q253" s="147" t="s">
        <v>199</v>
      </c>
      <c r="R253" s="92"/>
    </row>
    <row r="254" spans="1:18" s="82" customFormat="1" ht="39" x14ac:dyDescent="0.25">
      <c r="A254" s="115" t="s">
        <v>671</v>
      </c>
      <c r="B254" s="116">
        <v>3379</v>
      </c>
      <c r="C254" s="117" t="s">
        <v>981</v>
      </c>
      <c r="D254" s="117" t="s">
        <v>980</v>
      </c>
      <c r="E254" s="81" t="s">
        <v>985</v>
      </c>
      <c r="F254" s="81" t="s">
        <v>1128</v>
      </c>
      <c r="G254" s="115" t="s">
        <v>807</v>
      </c>
      <c r="H254" s="127">
        <v>41086</v>
      </c>
      <c r="I254" s="117" t="s">
        <v>205</v>
      </c>
      <c r="J254" s="119">
        <v>59</v>
      </c>
      <c r="K254" s="120">
        <v>323590</v>
      </c>
      <c r="L254" s="120">
        <v>0</v>
      </c>
      <c r="M254" s="117" t="s">
        <v>2318</v>
      </c>
      <c r="N254" s="92" t="s">
        <v>945</v>
      </c>
      <c r="O254" s="81" t="s">
        <v>928</v>
      </c>
      <c r="P254" s="92" t="s">
        <v>948</v>
      </c>
      <c r="Q254" s="184" t="s">
        <v>199</v>
      </c>
      <c r="R254" s="92"/>
    </row>
    <row r="255" spans="1:18" s="82" customFormat="1" ht="39" x14ac:dyDescent="0.25">
      <c r="A255" s="115" t="s">
        <v>770</v>
      </c>
      <c r="B255" s="116">
        <v>2267</v>
      </c>
      <c r="C255" s="117" t="s">
        <v>1022</v>
      </c>
      <c r="D255" s="117" t="s">
        <v>982</v>
      </c>
      <c r="E255" s="81" t="s">
        <v>1035</v>
      </c>
      <c r="F255" s="81" t="s">
        <v>1075</v>
      </c>
      <c r="G255" s="115" t="s">
        <v>897</v>
      </c>
      <c r="H255" s="127">
        <v>41562</v>
      </c>
      <c r="I255" s="117" t="s">
        <v>2328</v>
      </c>
      <c r="J255" s="119">
        <v>65.84</v>
      </c>
      <c r="K255" s="120">
        <v>319890</v>
      </c>
      <c r="L255" s="120">
        <v>319890</v>
      </c>
      <c r="M255" s="121" t="s">
        <v>2329</v>
      </c>
      <c r="N255" s="92" t="s">
        <v>945</v>
      </c>
      <c r="O255" s="81" t="s">
        <v>944</v>
      </c>
      <c r="P255" s="92" t="s">
        <v>948</v>
      </c>
      <c r="Q255" s="184" t="s">
        <v>199</v>
      </c>
      <c r="R255" s="92"/>
    </row>
    <row r="256" spans="1:18" s="82" customFormat="1" ht="39" x14ac:dyDescent="0.25">
      <c r="A256" s="115" t="s">
        <v>749</v>
      </c>
      <c r="B256" s="116">
        <v>1108510203</v>
      </c>
      <c r="C256" s="117" t="s">
        <v>981</v>
      </c>
      <c r="D256" s="117" t="s">
        <v>982</v>
      </c>
      <c r="E256" s="81" t="s">
        <v>1023</v>
      </c>
      <c r="F256" s="81" t="s">
        <v>1063</v>
      </c>
      <c r="G256" s="115" t="s">
        <v>876</v>
      </c>
      <c r="H256" s="127">
        <v>41086</v>
      </c>
      <c r="I256" s="117"/>
      <c r="J256" s="119">
        <v>57.2</v>
      </c>
      <c r="K256" s="120">
        <v>270000</v>
      </c>
      <c r="L256" s="120">
        <v>270000</v>
      </c>
      <c r="M256" s="121" t="s">
        <v>2330</v>
      </c>
      <c r="N256" s="92" t="s">
        <v>945</v>
      </c>
      <c r="O256" s="81" t="s">
        <v>648</v>
      </c>
      <c r="P256" s="92" t="s">
        <v>948</v>
      </c>
      <c r="Q256" s="184" t="s">
        <v>199</v>
      </c>
      <c r="R256" s="92"/>
    </row>
    <row r="257" spans="1:18" s="82" customFormat="1" ht="26.25" x14ac:dyDescent="0.25">
      <c r="A257" s="115" t="s">
        <v>698</v>
      </c>
      <c r="B257" s="116">
        <v>2231</v>
      </c>
      <c r="C257" s="117" t="s">
        <v>981</v>
      </c>
      <c r="D257" s="117" t="s">
        <v>980</v>
      </c>
      <c r="E257" s="81" t="s">
        <v>997</v>
      </c>
      <c r="F257" s="81" t="s">
        <v>127</v>
      </c>
      <c r="G257" s="115" t="s">
        <v>833</v>
      </c>
      <c r="H257" s="127">
        <v>41086</v>
      </c>
      <c r="I257" s="117"/>
      <c r="J257" s="119">
        <v>66.599999999999994</v>
      </c>
      <c r="K257" s="120">
        <v>266099</v>
      </c>
      <c r="L257" s="120">
        <v>266099</v>
      </c>
      <c r="M257" s="121" t="s">
        <v>2331</v>
      </c>
      <c r="N257" s="92" t="s">
        <v>945</v>
      </c>
      <c r="O257" s="81" t="s">
        <v>936</v>
      </c>
      <c r="P257" s="92" t="s">
        <v>948</v>
      </c>
      <c r="Q257" s="184" t="s">
        <v>199</v>
      </c>
      <c r="R257" s="92"/>
    </row>
    <row r="258" spans="1:18" s="82" customFormat="1" ht="39" x14ac:dyDescent="0.25">
      <c r="A258" s="115" t="s">
        <v>714</v>
      </c>
      <c r="B258" s="116">
        <v>2240</v>
      </c>
      <c r="C258" s="117" t="s">
        <v>981</v>
      </c>
      <c r="D258" s="117" t="s">
        <v>982</v>
      </c>
      <c r="E258" s="81" t="s">
        <v>800</v>
      </c>
      <c r="F258" s="81" t="s">
        <v>1056</v>
      </c>
      <c r="G258" s="115" t="s">
        <v>844</v>
      </c>
      <c r="H258" s="127">
        <v>41086</v>
      </c>
      <c r="I258" s="117"/>
      <c r="J258" s="119">
        <v>68.3</v>
      </c>
      <c r="K258" s="120">
        <v>264174</v>
      </c>
      <c r="L258" s="120">
        <v>264174</v>
      </c>
      <c r="M258" s="121" t="s">
        <v>2332</v>
      </c>
      <c r="N258" s="92" t="s">
        <v>945</v>
      </c>
      <c r="O258" s="81" t="s">
        <v>934</v>
      </c>
      <c r="P258" s="92" t="s">
        <v>948</v>
      </c>
      <c r="Q258" s="184"/>
      <c r="R258" s="92"/>
    </row>
    <row r="259" spans="1:18" s="82" customFormat="1" ht="51" x14ac:dyDescent="0.2">
      <c r="A259" s="115" t="s">
        <v>1217</v>
      </c>
      <c r="B259" s="131" t="s">
        <v>1295</v>
      </c>
      <c r="C259" s="117" t="s">
        <v>1302</v>
      </c>
      <c r="D259" s="117" t="s">
        <v>980</v>
      </c>
      <c r="E259" s="136" t="s">
        <v>1377</v>
      </c>
      <c r="F259" s="136" t="s">
        <v>125</v>
      </c>
      <c r="G259" s="145" t="s">
        <v>1429</v>
      </c>
      <c r="H259" s="140">
        <v>41086</v>
      </c>
      <c r="I259" s="117" t="s">
        <v>210</v>
      </c>
      <c r="J259" s="137" t="s">
        <v>199</v>
      </c>
      <c r="K259" s="138">
        <v>258245</v>
      </c>
      <c r="L259" s="138">
        <v>258245</v>
      </c>
      <c r="M259" s="139" t="s">
        <v>2335</v>
      </c>
      <c r="N259" s="92" t="s">
        <v>945</v>
      </c>
      <c r="O259" s="136" t="s">
        <v>645</v>
      </c>
      <c r="P259" s="92" t="s">
        <v>948</v>
      </c>
      <c r="Q259" s="147" t="s">
        <v>199</v>
      </c>
      <c r="R259" s="92"/>
    </row>
    <row r="260" spans="1:18" s="82" customFormat="1" ht="39" x14ac:dyDescent="0.25">
      <c r="A260" s="115" t="s">
        <v>771</v>
      </c>
      <c r="B260" s="116">
        <v>1108510205</v>
      </c>
      <c r="C260" s="117" t="s">
        <v>981</v>
      </c>
      <c r="D260" s="117" t="s">
        <v>982</v>
      </c>
      <c r="E260" s="81" t="s">
        <v>1036</v>
      </c>
      <c r="F260" s="81" t="s">
        <v>1076</v>
      </c>
      <c r="G260" s="115" t="s">
        <v>898</v>
      </c>
      <c r="H260" s="127">
        <v>41085</v>
      </c>
      <c r="I260" s="117"/>
      <c r="J260" s="119">
        <v>27</v>
      </c>
      <c r="K260" s="120">
        <v>230000</v>
      </c>
      <c r="L260" s="120">
        <v>230000</v>
      </c>
      <c r="M260" s="121" t="s">
        <v>2333</v>
      </c>
      <c r="N260" s="92" t="s">
        <v>945</v>
      </c>
      <c r="O260" s="81" t="s">
        <v>943</v>
      </c>
      <c r="P260" s="92" t="s">
        <v>948</v>
      </c>
      <c r="Q260" s="184" t="s">
        <v>199</v>
      </c>
      <c r="R260" s="92"/>
    </row>
    <row r="261" spans="1:18" s="82" customFormat="1" ht="26.25" x14ac:dyDescent="0.25">
      <c r="A261" s="115" t="s">
        <v>772</v>
      </c>
      <c r="B261" s="116">
        <v>2254</v>
      </c>
      <c r="C261" s="117" t="s">
        <v>981</v>
      </c>
      <c r="D261" s="117" t="s">
        <v>980</v>
      </c>
      <c r="E261" s="81" t="s">
        <v>1037</v>
      </c>
      <c r="F261" s="81" t="s">
        <v>1077</v>
      </c>
      <c r="G261" s="117" t="s">
        <v>199</v>
      </c>
      <c r="H261" s="117" t="s">
        <v>199</v>
      </c>
      <c r="I261" s="117"/>
      <c r="J261" s="119">
        <v>120</v>
      </c>
      <c r="K261" s="120">
        <v>225600</v>
      </c>
      <c r="L261" s="120">
        <v>225600</v>
      </c>
      <c r="M261" s="121"/>
      <c r="N261" s="92" t="s">
        <v>945</v>
      </c>
      <c r="O261" s="81" t="s">
        <v>936</v>
      </c>
      <c r="P261" s="92" t="s">
        <v>948</v>
      </c>
      <c r="Q261" s="184" t="s">
        <v>199</v>
      </c>
      <c r="R261" s="92"/>
    </row>
    <row r="262" spans="1:18" s="82" customFormat="1" ht="25.5" x14ac:dyDescent="0.2">
      <c r="A262" s="115" t="s">
        <v>1218</v>
      </c>
      <c r="B262" s="131" t="s">
        <v>1296</v>
      </c>
      <c r="C262" s="117" t="s">
        <v>1302</v>
      </c>
      <c r="D262" s="117" t="s">
        <v>980</v>
      </c>
      <c r="E262" s="136" t="s">
        <v>1378</v>
      </c>
      <c r="F262" s="136" t="s">
        <v>1082</v>
      </c>
      <c r="G262" s="145" t="s">
        <v>1430</v>
      </c>
      <c r="H262" s="140">
        <v>41086</v>
      </c>
      <c r="I262" s="117" t="s">
        <v>210</v>
      </c>
      <c r="J262" s="137" t="s">
        <v>199</v>
      </c>
      <c r="K262" s="138">
        <v>213584</v>
      </c>
      <c r="L262" s="138">
        <v>213584</v>
      </c>
      <c r="M262" s="139" t="s">
        <v>2334</v>
      </c>
      <c r="N262" s="92" t="s">
        <v>945</v>
      </c>
      <c r="O262" s="136" t="s">
        <v>645</v>
      </c>
      <c r="P262" s="92" t="s">
        <v>948</v>
      </c>
      <c r="Q262" s="147" t="s">
        <v>199</v>
      </c>
      <c r="R262" s="92"/>
    </row>
    <row r="263" spans="1:18" s="82" customFormat="1" ht="39" x14ac:dyDescent="0.25">
      <c r="A263" s="115" t="s">
        <v>773</v>
      </c>
      <c r="B263" s="116">
        <v>3383</v>
      </c>
      <c r="C263" s="117" t="s">
        <v>981</v>
      </c>
      <c r="D263" s="117" t="s">
        <v>980</v>
      </c>
      <c r="E263" s="81" t="s">
        <v>1038</v>
      </c>
      <c r="F263" s="81" t="s">
        <v>1078</v>
      </c>
      <c r="G263" s="115" t="s">
        <v>899</v>
      </c>
      <c r="H263" s="127">
        <v>41680</v>
      </c>
      <c r="I263" s="117" t="s">
        <v>295</v>
      </c>
      <c r="J263" s="119">
        <v>23.6</v>
      </c>
      <c r="K263" s="120">
        <v>139822</v>
      </c>
      <c r="L263" s="120">
        <v>120479.79</v>
      </c>
      <c r="M263" s="121" t="s">
        <v>2340</v>
      </c>
      <c r="N263" s="92" t="s">
        <v>945</v>
      </c>
      <c r="O263" s="81" t="s">
        <v>625</v>
      </c>
      <c r="P263" s="92" t="s">
        <v>948</v>
      </c>
      <c r="Q263" s="184" t="s">
        <v>199</v>
      </c>
      <c r="R263" s="92"/>
    </row>
    <row r="264" spans="1:18" s="82" customFormat="1" ht="26.25" x14ac:dyDescent="0.25">
      <c r="A264" s="115" t="s">
        <v>774</v>
      </c>
      <c r="B264" s="116">
        <v>2293</v>
      </c>
      <c r="C264" s="117" t="s">
        <v>981</v>
      </c>
      <c r="D264" s="117" t="s">
        <v>980</v>
      </c>
      <c r="E264" s="81" t="s">
        <v>1039</v>
      </c>
      <c r="F264" s="81" t="s">
        <v>1079</v>
      </c>
      <c r="G264" s="115" t="s">
        <v>900</v>
      </c>
      <c r="H264" s="127">
        <v>41086</v>
      </c>
      <c r="I264" s="117"/>
      <c r="J264" s="119">
        <v>67</v>
      </c>
      <c r="K264" s="120">
        <v>134831</v>
      </c>
      <c r="L264" s="120">
        <v>134831</v>
      </c>
      <c r="M264" s="121" t="s">
        <v>2341</v>
      </c>
      <c r="N264" s="92" t="s">
        <v>945</v>
      </c>
      <c r="O264" s="81" t="s">
        <v>645</v>
      </c>
      <c r="P264" s="92" t="s">
        <v>948</v>
      </c>
      <c r="Q264" s="184" t="s">
        <v>199</v>
      </c>
      <c r="R264" s="92"/>
    </row>
    <row r="265" spans="1:18" s="82" customFormat="1" ht="39" x14ac:dyDescent="0.25">
      <c r="A265" s="115" t="s">
        <v>775</v>
      </c>
      <c r="B265" s="116">
        <v>2300</v>
      </c>
      <c r="C265" s="117" t="s">
        <v>981</v>
      </c>
      <c r="D265" s="117" t="s">
        <v>980</v>
      </c>
      <c r="E265" s="81" t="s">
        <v>1040</v>
      </c>
      <c r="F265" s="81" t="s">
        <v>1080</v>
      </c>
      <c r="G265" s="115" t="s">
        <v>901</v>
      </c>
      <c r="H265" s="127">
        <v>41086</v>
      </c>
      <c r="I265" s="117" t="s">
        <v>296</v>
      </c>
      <c r="J265" s="119">
        <v>59.9</v>
      </c>
      <c r="K265" s="120">
        <v>131984</v>
      </c>
      <c r="L265" s="120">
        <v>131984</v>
      </c>
      <c r="M265" s="121" t="s">
        <v>2342</v>
      </c>
      <c r="N265" s="92" t="s">
        <v>945</v>
      </c>
      <c r="O265" s="81" t="s">
        <v>645</v>
      </c>
      <c r="P265" s="92" t="s">
        <v>948</v>
      </c>
      <c r="Q265" s="184" t="s">
        <v>199</v>
      </c>
      <c r="R265" s="92"/>
    </row>
    <row r="266" spans="1:18" s="82" customFormat="1" ht="39" x14ac:dyDescent="0.25">
      <c r="A266" s="115" t="s">
        <v>776</v>
      </c>
      <c r="B266" s="116">
        <v>1986</v>
      </c>
      <c r="C266" s="117" t="s">
        <v>981</v>
      </c>
      <c r="D266" s="117" t="s">
        <v>980</v>
      </c>
      <c r="E266" s="81" t="s">
        <v>990</v>
      </c>
      <c r="F266" s="81" t="s">
        <v>1081</v>
      </c>
      <c r="G266" s="115" t="s">
        <v>902</v>
      </c>
      <c r="H266" s="127">
        <v>41562</v>
      </c>
      <c r="I266" s="117" t="s">
        <v>2320</v>
      </c>
      <c r="J266" s="119">
        <v>66.5</v>
      </c>
      <c r="K266" s="120">
        <v>127995</v>
      </c>
      <c r="L266" s="120">
        <v>44493.94</v>
      </c>
      <c r="M266" s="121" t="s">
        <v>2343</v>
      </c>
      <c r="N266" s="92" t="s">
        <v>945</v>
      </c>
      <c r="O266" s="81" t="s">
        <v>644</v>
      </c>
      <c r="P266" s="92" t="s">
        <v>948</v>
      </c>
      <c r="Q266" s="184" t="s">
        <v>199</v>
      </c>
      <c r="R266" s="92"/>
    </row>
    <row r="267" spans="1:18" s="82" customFormat="1" ht="26.25" x14ac:dyDescent="0.25">
      <c r="A267" s="115" t="s">
        <v>777</v>
      </c>
      <c r="B267" s="116">
        <v>3384</v>
      </c>
      <c r="C267" s="117" t="s">
        <v>981</v>
      </c>
      <c r="D267" s="117" t="s">
        <v>980</v>
      </c>
      <c r="E267" s="81" t="s">
        <v>1041</v>
      </c>
      <c r="F267" s="81" t="s">
        <v>151</v>
      </c>
      <c r="G267" s="115" t="s">
        <v>903</v>
      </c>
      <c r="H267" s="127">
        <v>41086</v>
      </c>
      <c r="I267" s="117" t="s">
        <v>2345</v>
      </c>
      <c r="J267" s="119">
        <v>70.5</v>
      </c>
      <c r="K267" s="120">
        <v>123057.9</v>
      </c>
      <c r="L267" s="120">
        <v>61978.28</v>
      </c>
      <c r="M267" s="121" t="s">
        <v>2344</v>
      </c>
      <c r="N267" s="92" t="s">
        <v>945</v>
      </c>
      <c r="O267" s="81" t="s">
        <v>625</v>
      </c>
      <c r="P267" s="92" t="s">
        <v>948</v>
      </c>
      <c r="Q267" s="184" t="s">
        <v>199</v>
      </c>
      <c r="R267" s="92"/>
    </row>
    <row r="268" spans="1:18" s="82" customFormat="1" ht="39" x14ac:dyDescent="0.25">
      <c r="A268" s="115" t="s">
        <v>778</v>
      </c>
      <c r="B268" s="116">
        <v>3381</v>
      </c>
      <c r="C268" s="117" t="s">
        <v>981</v>
      </c>
      <c r="D268" s="117" t="s">
        <v>980</v>
      </c>
      <c r="E268" s="81" t="s">
        <v>1042</v>
      </c>
      <c r="F268" s="81" t="s">
        <v>139</v>
      </c>
      <c r="G268" s="115" t="s">
        <v>904</v>
      </c>
      <c r="H268" s="127">
        <v>41086</v>
      </c>
      <c r="I268" s="117"/>
      <c r="J268" s="119">
        <v>67.3</v>
      </c>
      <c r="K268" s="120">
        <v>122400</v>
      </c>
      <c r="L268" s="120">
        <v>49408.800000000003</v>
      </c>
      <c r="M268" s="121" t="s">
        <v>2346</v>
      </c>
      <c r="N268" s="92" t="s">
        <v>945</v>
      </c>
      <c r="O268" s="81" t="s">
        <v>625</v>
      </c>
      <c r="P268" s="92" t="s">
        <v>948</v>
      </c>
      <c r="Q268" s="184" t="s">
        <v>199</v>
      </c>
      <c r="R268" s="92"/>
    </row>
    <row r="269" spans="1:18" s="82" customFormat="1" ht="39" x14ac:dyDescent="0.25">
      <c r="A269" s="115" t="s">
        <v>703</v>
      </c>
      <c r="B269" s="116">
        <v>1987</v>
      </c>
      <c r="C269" s="117" t="s">
        <v>981</v>
      </c>
      <c r="D269" s="117" t="s">
        <v>980</v>
      </c>
      <c r="E269" s="81" t="s">
        <v>990</v>
      </c>
      <c r="F269" s="81" t="s">
        <v>153</v>
      </c>
      <c r="G269" s="115" t="s">
        <v>837</v>
      </c>
      <c r="H269" s="127">
        <v>41562</v>
      </c>
      <c r="I269" s="117" t="s">
        <v>2320</v>
      </c>
      <c r="J269" s="119">
        <v>57.7</v>
      </c>
      <c r="K269" s="120">
        <v>99047</v>
      </c>
      <c r="L269" s="120">
        <v>30556.6</v>
      </c>
      <c r="M269" s="121" t="s">
        <v>2347</v>
      </c>
      <c r="N269" s="92" t="s">
        <v>945</v>
      </c>
      <c r="O269" s="81" t="s">
        <v>644</v>
      </c>
      <c r="P269" s="92" t="s">
        <v>948</v>
      </c>
      <c r="Q269" s="184" t="s">
        <v>199</v>
      </c>
      <c r="R269" s="92"/>
    </row>
    <row r="270" spans="1:18" s="82" customFormat="1" ht="26.25" x14ac:dyDescent="0.25">
      <c r="A270" s="115" t="s">
        <v>779</v>
      </c>
      <c r="B270" s="116">
        <v>2281</v>
      </c>
      <c r="C270" s="117" t="s">
        <v>981</v>
      </c>
      <c r="D270" s="117" t="s">
        <v>980</v>
      </c>
      <c r="E270" s="81" t="s">
        <v>1043</v>
      </c>
      <c r="F270" s="81" t="s">
        <v>1082</v>
      </c>
      <c r="G270" s="115" t="s">
        <v>905</v>
      </c>
      <c r="H270" s="127">
        <v>41086</v>
      </c>
      <c r="I270" s="117"/>
      <c r="J270" s="119">
        <v>67.8</v>
      </c>
      <c r="K270" s="120">
        <v>78123</v>
      </c>
      <c r="L270" s="120">
        <v>78123</v>
      </c>
      <c r="M270" s="121" t="s">
        <v>2348</v>
      </c>
      <c r="N270" s="92" t="s">
        <v>945</v>
      </c>
      <c r="O270" s="81" t="s">
        <v>645</v>
      </c>
      <c r="P270" s="92" t="s">
        <v>948</v>
      </c>
      <c r="Q270" s="184" t="s">
        <v>199</v>
      </c>
      <c r="R270" s="92"/>
    </row>
    <row r="271" spans="1:18" s="82" customFormat="1" ht="38.25" x14ac:dyDescent="0.2">
      <c r="A271" s="115" t="s">
        <v>1219</v>
      </c>
      <c r="B271" s="131" t="s">
        <v>1297</v>
      </c>
      <c r="C271" s="117" t="s">
        <v>1302</v>
      </c>
      <c r="D271" s="117" t="s">
        <v>980</v>
      </c>
      <c r="E271" s="136" t="s">
        <v>1379</v>
      </c>
      <c r="F271" s="136" t="s">
        <v>1417</v>
      </c>
      <c r="G271" s="137" t="s">
        <v>2668</v>
      </c>
      <c r="H271" s="146">
        <v>41562</v>
      </c>
      <c r="I271" s="117"/>
      <c r="J271" s="137" t="s">
        <v>199</v>
      </c>
      <c r="K271" s="138">
        <v>72300</v>
      </c>
      <c r="L271" s="138">
        <v>72300</v>
      </c>
      <c r="M271" s="139" t="s">
        <v>2669</v>
      </c>
      <c r="N271" s="92" t="s">
        <v>945</v>
      </c>
      <c r="O271" s="136" t="s">
        <v>1468</v>
      </c>
      <c r="P271" s="92" t="s">
        <v>948</v>
      </c>
      <c r="Q271" s="147" t="s">
        <v>199</v>
      </c>
      <c r="R271" s="92"/>
    </row>
    <row r="272" spans="1:18" s="82" customFormat="1" ht="39" x14ac:dyDescent="0.25">
      <c r="A272" s="115" t="s">
        <v>780</v>
      </c>
      <c r="B272" s="116">
        <v>2296</v>
      </c>
      <c r="C272" s="117" t="s">
        <v>981</v>
      </c>
      <c r="D272" s="117" t="s">
        <v>980</v>
      </c>
      <c r="E272" s="81" t="s">
        <v>801</v>
      </c>
      <c r="F272" s="81" t="s">
        <v>1083</v>
      </c>
      <c r="G272" s="115" t="s">
        <v>906</v>
      </c>
      <c r="H272" s="127">
        <v>41562</v>
      </c>
      <c r="I272" s="117" t="s">
        <v>210</v>
      </c>
      <c r="J272" s="119">
        <v>27.2</v>
      </c>
      <c r="K272" s="120">
        <v>60436</v>
      </c>
      <c r="L272" s="120">
        <v>60436</v>
      </c>
      <c r="M272" s="121" t="s">
        <v>2349</v>
      </c>
      <c r="N272" s="92" t="s">
        <v>945</v>
      </c>
      <c r="O272" s="81" t="s">
        <v>645</v>
      </c>
      <c r="P272" s="92" t="s">
        <v>948</v>
      </c>
      <c r="Q272" s="184" t="s">
        <v>199</v>
      </c>
      <c r="R272" s="92"/>
    </row>
    <row r="273" spans="1:18" s="82" customFormat="1" ht="39" x14ac:dyDescent="0.25">
      <c r="A273" s="115" t="s">
        <v>781</v>
      </c>
      <c r="B273" s="116">
        <v>2229</v>
      </c>
      <c r="C273" s="117" t="s">
        <v>981</v>
      </c>
      <c r="D273" s="117" t="s">
        <v>980</v>
      </c>
      <c r="E273" s="81" t="s">
        <v>1006</v>
      </c>
      <c r="F273" s="81" t="s">
        <v>1084</v>
      </c>
      <c r="G273" s="115" t="s">
        <v>907</v>
      </c>
      <c r="H273" s="127">
        <v>41086</v>
      </c>
      <c r="I273" s="117"/>
      <c r="J273" s="119">
        <v>26.2</v>
      </c>
      <c r="K273" s="120">
        <v>50238</v>
      </c>
      <c r="L273" s="120">
        <v>50238</v>
      </c>
      <c r="M273" s="121" t="s">
        <v>2350</v>
      </c>
      <c r="N273" s="92" t="s">
        <v>945</v>
      </c>
      <c r="O273" s="81" t="s">
        <v>936</v>
      </c>
      <c r="P273" s="92" t="s">
        <v>948</v>
      </c>
      <c r="Q273" s="184" t="s">
        <v>199</v>
      </c>
      <c r="R273" s="92"/>
    </row>
    <row r="274" spans="1:18" s="82" customFormat="1" ht="39" x14ac:dyDescent="0.25">
      <c r="A274" s="115" t="s">
        <v>782</v>
      </c>
      <c r="B274" s="116">
        <v>3377</v>
      </c>
      <c r="C274" s="117" t="s">
        <v>981</v>
      </c>
      <c r="D274" s="117" t="s">
        <v>980</v>
      </c>
      <c r="E274" s="81" t="s">
        <v>985</v>
      </c>
      <c r="F274" s="81" t="s">
        <v>1085</v>
      </c>
      <c r="G274" s="115" t="s">
        <v>908</v>
      </c>
      <c r="H274" s="127">
        <v>41086</v>
      </c>
      <c r="I274" s="117"/>
      <c r="J274" s="119">
        <v>43.9</v>
      </c>
      <c r="K274" s="120">
        <v>30141</v>
      </c>
      <c r="L274" s="120">
        <v>0</v>
      </c>
      <c r="M274" s="121" t="s">
        <v>2351</v>
      </c>
      <c r="N274" s="92" t="s">
        <v>945</v>
      </c>
      <c r="O274" s="81" t="s">
        <v>625</v>
      </c>
      <c r="P274" s="92" t="s">
        <v>948</v>
      </c>
      <c r="Q274" s="184" t="s">
        <v>199</v>
      </c>
      <c r="R274" s="92"/>
    </row>
    <row r="275" spans="1:18" s="82" customFormat="1" ht="51.75" x14ac:dyDescent="0.25">
      <c r="A275" s="115" t="s">
        <v>783</v>
      </c>
      <c r="B275" s="116">
        <v>1108510190</v>
      </c>
      <c r="C275" s="117" t="s">
        <v>981</v>
      </c>
      <c r="D275" s="117" t="s">
        <v>980</v>
      </c>
      <c r="E275" s="81" t="s">
        <v>1044</v>
      </c>
      <c r="F275" s="81" t="s">
        <v>1086</v>
      </c>
      <c r="G275" s="115" t="s">
        <v>909</v>
      </c>
      <c r="H275" s="127">
        <v>41086</v>
      </c>
      <c r="I275" s="117"/>
      <c r="J275" s="119">
        <v>31</v>
      </c>
      <c r="K275" s="120">
        <v>26010</v>
      </c>
      <c r="L275" s="120">
        <v>7010.31</v>
      </c>
      <c r="M275" s="121" t="s">
        <v>2352</v>
      </c>
      <c r="N275" s="92" t="s">
        <v>945</v>
      </c>
      <c r="O275" s="81" t="s">
        <v>936</v>
      </c>
      <c r="P275" s="81" t="s">
        <v>974</v>
      </c>
      <c r="Q275" s="175"/>
      <c r="R275" s="92"/>
    </row>
    <row r="276" spans="1:18" s="82" customFormat="1" ht="26.25" x14ac:dyDescent="0.25">
      <c r="A276" s="115" t="s">
        <v>784</v>
      </c>
      <c r="B276" s="116">
        <v>2283</v>
      </c>
      <c r="C276" s="117" t="s">
        <v>981</v>
      </c>
      <c r="D276" s="117" t="s">
        <v>980</v>
      </c>
      <c r="E276" s="81" t="s">
        <v>1045</v>
      </c>
      <c r="F276" s="81" t="s">
        <v>1087</v>
      </c>
      <c r="G276" s="115" t="s">
        <v>910</v>
      </c>
      <c r="H276" s="127">
        <v>41562</v>
      </c>
      <c r="I276" s="117" t="s">
        <v>210</v>
      </c>
      <c r="J276" s="119">
        <v>9.9</v>
      </c>
      <c r="K276" s="120">
        <v>25798</v>
      </c>
      <c r="L276" s="120">
        <v>25798</v>
      </c>
      <c r="M276" s="121" t="s">
        <v>2353</v>
      </c>
      <c r="N276" s="92" t="s">
        <v>945</v>
      </c>
      <c r="O276" s="81" t="s">
        <v>942</v>
      </c>
      <c r="P276" s="92" t="s">
        <v>948</v>
      </c>
      <c r="Q276" s="184" t="s">
        <v>199</v>
      </c>
      <c r="R276" s="92"/>
    </row>
    <row r="277" spans="1:18" s="82" customFormat="1" ht="39" x14ac:dyDescent="0.25">
      <c r="A277" s="115" t="s">
        <v>785</v>
      </c>
      <c r="B277" s="116">
        <v>2312</v>
      </c>
      <c r="C277" s="117" t="s">
        <v>981</v>
      </c>
      <c r="D277" s="117" t="s">
        <v>980</v>
      </c>
      <c r="E277" s="81" t="s">
        <v>1021</v>
      </c>
      <c r="F277" s="81" t="s">
        <v>1088</v>
      </c>
      <c r="G277" s="117" t="s">
        <v>199</v>
      </c>
      <c r="H277" s="117" t="s">
        <v>199</v>
      </c>
      <c r="I277" s="117"/>
      <c r="J277" s="119">
        <v>92.25</v>
      </c>
      <c r="K277" s="120">
        <v>17900</v>
      </c>
      <c r="L277" s="120">
        <v>16600</v>
      </c>
      <c r="M277" s="121"/>
      <c r="N277" s="92" t="s">
        <v>945</v>
      </c>
      <c r="O277" s="81" t="s">
        <v>936</v>
      </c>
      <c r="P277" s="92" t="s">
        <v>948</v>
      </c>
      <c r="Q277" s="184"/>
      <c r="R277" s="92"/>
    </row>
    <row r="278" spans="1:18" s="80" customFormat="1" x14ac:dyDescent="0.25">
      <c r="A278" s="189" t="s">
        <v>2516</v>
      </c>
      <c r="B278" s="192"/>
      <c r="C278" s="192"/>
      <c r="D278" s="192"/>
      <c r="E278" s="192"/>
      <c r="F278" s="192"/>
      <c r="G278" s="160"/>
      <c r="H278" s="160"/>
      <c r="I278" s="160"/>
      <c r="J278" s="161">
        <f>J161+J168+J198+J199+J204+J207+J208+J212+J214+J215+J216+J217+J232+J233+J234+J237+J239+J241+J246+J248+J249+J250+J251+J254+J255+J256+J257+J258+J260+J261+J263+J264+J265+J266+J267+J268+J269+J270+J272+J273+J274+J275+J276+J277</f>
        <v>9461.6500000000015</v>
      </c>
      <c r="K278" s="125">
        <f>SUM(K158:K277)</f>
        <v>601673275.32999957</v>
      </c>
      <c r="L278" s="125">
        <f>SUM(L158:L277)</f>
        <v>592727191.11999941</v>
      </c>
      <c r="M278" s="162"/>
      <c r="N278" s="165"/>
      <c r="O278" s="160"/>
      <c r="P278" s="160"/>
      <c r="Q278" s="184"/>
      <c r="R278" s="185"/>
    </row>
    <row r="279" spans="1:18" s="80" customFormat="1" x14ac:dyDescent="0.25">
      <c r="A279" s="191" t="s">
        <v>2625</v>
      </c>
      <c r="B279" s="191"/>
      <c r="C279" s="191"/>
      <c r="D279" s="191"/>
      <c r="E279" s="191"/>
      <c r="F279" s="191"/>
      <c r="G279" s="160"/>
      <c r="H279" s="160"/>
      <c r="I279" s="160"/>
      <c r="J279" s="163">
        <f>J6+J9+J11+J14+J17+J19+J21+J25+J29+J36+J40+J45+J50+J55+J58+J64+J75+J80+J87+J91+J95+J98+J102+J105+J108+J110+J112+J114+J123+J128+J131+J133+J135+J137+J278</f>
        <v>104016.04999999999</v>
      </c>
      <c r="K279" s="164">
        <f>K6+K9+K11+K14+K17+K19+K21+K25+K29+K36+K40+K45+K50+K55+K58+K64+K75+K80+K87+K91+K95+K98+K102+K105+K108+K110+K112+K114+K123+K128+K131+K133+K135+K137+K150+K157+K278</f>
        <v>1406971636.2399995</v>
      </c>
      <c r="L279" s="164">
        <f>L6+L9+L11+L14+L17+L19+L21+L25+L29+L36+L40+L45+L50+L55+L58+L64+L75+L80+L87+L91+L95+L98+L102+L105+L108+L110+L112+L114+L123+L128+L131+L133+L135+L137+L150+L157+L278</f>
        <v>1055997177.9499993</v>
      </c>
      <c r="M279" s="162"/>
      <c r="N279" s="165"/>
      <c r="O279" s="160"/>
      <c r="P279" s="160"/>
      <c r="Q279" s="184"/>
      <c r="R279" s="185"/>
    </row>
    <row r="280" spans="1:18" s="80" customFormat="1" x14ac:dyDescent="0.25">
      <c r="B280" s="96"/>
      <c r="E280" s="97"/>
      <c r="K280" s="94"/>
      <c r="L280" s="94"/>
      <c r="M280" s="95"/>
      <c r="Q280" s="174"/>
      <c r="R280" s="97"/>
    </row>
    <row r="281" spans="1:18" s="15" customFormat="1" x14ac:dyDescent="0.25">
      <c r="B281" s="71"/>
      <c r="E281" s="72"/>
      <c r="K281" s="73"/>
      <c r="L281" s="73"/>
      <c r="M281" s="74"/>
      <c r="N281" s="80"/>
      <c r="Q281" s="174"/>
      <c r="R281" s="97"/>
    </row>
    <row r="282" spans="1:18" s="15" customFormat="1" x14ac:dyDescent="0.25">
      <c r="B282" s="71"/>
      <c r="E282" s="72"/>
      <c r="K282" s="73"/>
      <c r="L282" s="73"/>
      <c r="M282" s="74"/>
      <c r="N282" s="80"/>
      <c r="Q282" s="174"/>
      <c r="R282" s="97"/>
    </row>
    <row r="283" spans="1:18" s="15" customFormat="1" x14ac:dyDescent="0.25">
      <c r="B283" s="71"/>
      <c r="E283" s="72"/>
      <c r="K283" s="73"/>
      <c r="L283" s="73"/>
      <c r="M283" s="74"/>
      <c r="N283" s="80"/>
      <c r="Q283" s="174"/>
      <c r="R283" s="97"/>
    </row>
    <row r="284" spans="1:18" s="15" customFormat="1" x14ac:dyDescent="0.25">
      <c r="B284" s="71"/>
      <c r="E284" s="72"/>
      <c r="K284" s="73"/>
      <c r="L284" s="73"/>
      <c r="M284" s="74"/>
      <c r="N284" s="80"/>
      <c r="Q284" s="174"/>
      <c r="R284" s="97"/>
    </row>
    <row r="285" spans="1:18" s="15" customFormat="1" x14ac:dyDescent="0.25">
      <c r="B285" s="71"/>
      <c r="E285" s="72"/>
      <c r="K285" s="73"/>
      <c r="L285" s="73"/>
      <c r="M285" s="74"/>
      <c r="N285" s="80"/>
      <c r="Q285" s="174"/>
      <c r="R285" s="97"/>
    </row>
    <row r="286" spans="1:18" s="15" customFormat="1" x14ac:dyDescent="0.25">
      <c r="B286" s="71"/>
      <c r="E286" s="72"/>
      <c r="K286" s="73"/>
      <c r="L286" s="73"/>
      <c r="M286" s="74"/>
      <c r="N286" s="80"/>
      <c r="Q286" s="174"/>
      <c r="R286" s="97"/>
    </row>
    <row r="287" spans="1:18" s="15" customFormat="1" x14ac:dyDescent="0.25">
      <c r="B287" s="71"/>
      <c r="E287" s="72"/>
      <c r="K287" s="73"/>
      <c r="L287" s="73"/>
      <c r="M287" s="74"/>
      <c r="N287" s="80"/>
      <c r="Q287" s="174"/>
      <c r="R287" s="97"/>
    </row>
    <row r="288" spans="1:18" s="15" customFormat="1" x14ac:dyDescent="0.25">
      <c r="B288" s="71"/>
      <c r="E288" s="72"/>
      <c r="K288" s="73"/>
      <c r="L288" s="73"/>
      <c r="M288" s="74"/>
      <c r="N288" s="80"/>
      <c r="Q288" s="174"/>
      <c r="R288" s="97"/>
    </row>
    <row r="289" spans="2:18" s="15" customFormat="1" x14ac:dyDescent="0.25">
      <c r="B289" s="71"/>
      <c r="E289" s="72"/>
      <c r="K289" s="73"/>
      <c r="L289" s="73"/>
      <c r="M289" s="74"/>
      <c r="N289" s="80"/>
      <c r="Q289" s="174"/>
      <c r="R289" s="97"/>
    </row>
    <row r="290" spans="2:18" s="15" customFormat="1" x14ac:dyDescent="0.25">
      <c r="B290" s="71"/>
      <c r="E290" s="72"/>
      <c r="K290" s="73"/>
      <c r="L290" s="73"/>
      <c r="M290" s="74"/>
      <c r="N290" s="80"/>
      <c r="Q290" s="174"/>
      <c r="R290" s="97"/>
    </row>
    <row r="291" spans="2:18" s="15" customFormat="1" x14ac:dyDescent="0.25">
      <c r="B291" s="71"/>
      <c r="E291" s="72"/>
      <c r="K291" s="73"/>
      <c r="L291" s="73"/>
      <c r="M291" s="74"/>
      <c r="N291" s="80"/>
      <c r="Q291" s="174"/>
      <c r="R291" s="97"/>
    </row>
    <row r="292" spans="2:18" s="15" customFormat="1" x14ac:dyDescent="0.25">
      <c r="B292" s="71"/>
      <c r="E292" s="72"/>
      <c r="K292" s="73"/>
      <c r="L292" s="73"/>
      <c r="M292" s="74"/>
      <c r="N292" s="80"/>
      <c r="Q292" s="174"/>
      <c r="R292" s="97"/>
    </row>
    <row r="293" spans="2:18" s="15" customFormat="1" x14ac:dyDescent="0.25">
      <c r="B293" s="71"/>
      <c r="E293" s="72"/>
      <c r="K293" s="73"/>
      <c r="L293" s="73"/>
      <c r="M293" s="74"/>
      <c r="N293" s="80"/>
      <c r="Q293" s="174"/>
      <c r="R293" s="97"/>
    </row>
    <row r="294" spans="2:18" s="15" customFormat="1" x14ac:dyDescent="0.25">
      <c r="B294" s="71"/>
      <c r="E294" s="72"/>
      <c r="K294" s="73"/>
      <c r="L294" s="73"/>
      <c r="M294" s="74"/>
      <c r="N294" s="80"/>
      <c r="Q294" s="174"/>
      <c r="R294" s="97"/>
    </row>
    <row r="295" spans="2:18" s="15" customFormat="1" x14ac:dyDescent="0.25">
      <c r="B295" s="71"/>
      <c r="E295" s="72"/>
      <c r="K295" s="73"/>
      <c r="L295" s="73"/>
      <c r="M295" s="74"/>
      <c r="N295" s="80"/>
      <c r="Q295" s="174"/>
      <c r="R295" s="97"/>
    </row>
    <row r="296" spans="2:18" s="15" customFormat="1" x14ac:dyDescent="0.25">
      <c r="B296" s="71"/>
      <c r="E296" s="72"/>
      <c r="K296" s="73"/>
      <c r="L296" s="73"/>
      <c r="M296" s="74"/>
      <c r="N296" s="80"/>
      <c r="Q296" s="174"/>
      <c r="R296" s="97"/>
    </row>
    <row r="297" spans="2:18" s="15" customFormat="1" x14ac:dyDescent="0.25">
      <c r="B297" s="71"/>
      <c r="E297" s="72"/>
      <c r="K297" s="73"/>
      <c r="L297" s="73"/>
      <c r="M297" s="74"/>
      <c r="N297" s="80"/>
      <c r="Q297" s="174"/>
      <c r="R297" s="97"/>
    </row>
    <row r="298" spans="2:18" s="15" customFormat="1" x14ac:dyDescent="0.25">
      <c r="B298" s="71"/>
      <c r="E298" s="72"/>
      <c r="K298" s="73"/>
      <c r="L298" s="73"/>
      <c r="M298" s="74"/>
      <c r="N298" s="80"/>
      <c r="Q298" s="174"/>
      <c r="R298" s="97"/>
    </row>
    <row r="299" spans="2:18" s="15" customFormat="1" x14ac:dyDescent="0.25">
      <c r="B299" s="71"/>
      <c r="E299" s="72"/>
      <c r="K299" s="73"/>
      <c r="L299" s="73"/>
      <c r="M299" s="74"/>
      <c r="N299" s="80"/>
      <c r="Q299" s="174"/>
      <c r="R299" s="97"/>
    </row>
    <row r="300" spans="2:18" s="15" customFormat="1" x14ac:dyDescent="0.25">
      <c r="B300" s="71"/>
      <c r="E300" s="72"/>
      <c r="K300" s="73"/>
      <c r="L300" s="73"/>
      <c r="M300" s="74"/>
      <c r="N300" s="80"/>
      <c r="Q300" s="174"/>
      <c r="R300" s="97"/>
    </row>
    <row r="301" spans="2:18" s="15" customFormat="1" x14ac:dyDescent="0.25">
      <c r="B301" s="71"/>
      <c r="E301" s="72"/>
      <c r="K301" s="73"/>
      <c r="L301" s="73"/>
      <c r="M301" s="74"/>
      <c r="N301" s="80"/>
      <c r="Q301" s="174"/>
      <c r="R301" s="97"/>
    </row>
    <row r="302" spans="2:18" s="15" customFormat="1" x14ac:dyDescent="0.25">
      <c r="B302" s="71"/>
      <c r="E302" s="72"/>
      <c r="K302" s="73"/>
      <c r="L302" s="73"/>
      <c r="M302" s="74"/>
      <c r="N302" s="80"/>
      <c r="Q302" s="174"/>
      <c r="R302" s="97"/>
    </row>
    <row r="303" spans="2:18" s="15" customFormat="1" x14ac:dyDescent="0.25">
      <c r="B303" s="71"/>
      <c r="E303" s="72"/>
      <c r="K303" s="73"/>
      <c r="L303" s="73"/>
      <c r="M303" s="74"/>
      <c r="N303" s="80"/>
      <c r="Q303" s="174"/>
      <c r="R303" s="97"/>
    </row>
    <row r="304" spans="2:18" s="15" customFormat="1" x14ac:dyDescent="0.25">
      <c r="B304" s="71"/>
      <c r="E304" s="72"/>
      <c r="K304" s="73"/>
      <c r="L304" s="73"/>
      <c r="M304" s="74"/>
      <c r="N304" s="80"/>
      <c r="Q304" s="174"/>
      <c r="R304" s="97"/>
    </row>
    <row r="305" spans="2:18" s="15" customFormat="1" x14ac:dyDescent="0.25">
      <c r="B305" s="71"/>
      <c r="E305" s="72"/>
      <c r="K305" s="73"/>
      <c r="L305" s="73"/>
      <c r="M305" s="74"/>
      <c r="N305" s="80"/>
      <c r="Q305" s="174"/>
      <c r="R305" s="97"/>
    </row>
    <row r="306" spans="2:18" s="15" customFormat="1" x14ac:dyDescent="0.25">
      <c r="B306" s="71"/>
      <c r="E306" s="72"/>
      <c r="K306" s="73"/>
      <c r="L306" s="73"/>
      <c r="M306" s="74"/>
      <c r="N306" s="80"/>
      <c r="Q306" s="174"/>
      <c r="R306" s="97"/>
    </row>
    <row r="307" spans="2:18" s="15" customFormat="1" x14ac:dyDescent="0.25">
      <c r="B307" s="71"/>
      <c r="E307" s="72"/>
      <c r="K307" s="73"/>
      <c r="L307" s="73"/>
      <c r="M307" s="74"/>
      <c r="N307" s="80"/>
      <c r="Q307" s="174"/>
      <c r="R307" s="97"/>
    </row>
    <row r="308" spans="2:18" s="15" customFormat="1" x14ac:dyDescent="0.25">
      <c r="B308" s="71"/>
      <c r="E308" s="72"/>
      <c r="K308" s="73"/>
      <c r="L308" s="73"/>
      <c r="M308" s="74"/>
      <c r="N308" s="80"/>
      <c r="Q308" s="174"/>
      <c r="R308" s="97"/>
    </row>
    <row r="309" spans="2:18" s="15" customFormat="1" x14ac:dyDescent="0.25">
      <c r="B309" s="71"/>
      <c r="E309" s="72"/>
      <c r="K309" s="73"/>
      <c r="L309" s="73"/>
      <c r="M309" s="74"/>
      <c r="N309" s="80"/>
      <c r="Q309" s="174"/>
      <c r="R309" s="97"/>
    </row>
    <row r="310" spans="2:18" s="15" customFormat="1" x14ac:dyDescent="0.25">
      <c r="B310" s="71"/>
      <c r="E310" s="72"/>
      <c r="K310" s="73"/>
      <c r="L310" s="73"/>
      <c r="M310" s="74"/>
      <c r="N310" s="80"/>
      <c r="Q310" s="174"/>
      <c r="R310" s="97"/>
    </row>
    <row r="311" spans="2:18" s="15" customFormat="1" x14ac:dyDescent="0.25">
      <c r="B311" s="71"/>
      <c r="E311" s="72"/>
      <c r="K311" s="73"/>
      <c r="L311" s="73"/>
      <c r="M311" s="74"/>
      <c r="N311" s="80"/>
      <c r="Q311" s="174"/>
      <c r="R311" s="97"/>
    </row>
    <row r="312" spans="2:18" s="15" customFormat="1" x14ac:dyDescent="0.25">
      <c r="B312" s="71"/>
      <c r="E312" s="72"/>
      <c r="K312" s="73"/>
      <c r="L312" s="73"/>
      <c r="M312" s="74"/>
      <c r="N312" s="80"/>
      <c r="Q312" s="174"/>
      <c r="R312" s="97"/>
    </row>
    <row r="313" spans="2:18" s="15" customFormat="1" x14ac:dyDescent="0.25">
      <c r="B313" s="71"/>
      <c r="E313" s="72"/>
      <c r="K313" s="73"/>
      <c r="L313" s="73"/>
      <c r="M313" s="74"/>
      <c r="N313" s="80"/>
      <c r="Q313" s="174"/>
      <c r="R313" s="97"/>
    </row>
    <row r="314" spans="2:18" s="15" customFormat="1" x14ac:dyDescent="0.25">
      <c r="B314" s="71"/>
      <c r="E314" s="72"/>
      <c r="K314" s="73"/>
      <c r="L314" s="73"/>
      <c r="M314" s="74"/>
      <c r="N314" s="80"/>
      <c r="Q314" s="174"/>
      <c r="R314" s="97"/>
    </row>
    <row r="315" spans="2:18" s="15" customFormat="1" x14ac:dyDescent="0.25">
      <c r="B315" s="71"/>
      <c r="E315" s="72"/>
      <c r="K315" s="73"/>
      <c r="L315" s="73"/>
      <c r="M315" s="74"/>
      <c r="N315" s="80"/>
      <c r="Q315" s="174"/>
      <c r="R315" s="97"/>
    </row>
    <row r="316" spans="2:18" s="15" customFormat="1" x14ac:dyDescent="0.25">
      <c r="B316" s="71"/>
      <c r="E316" s="72"/>
      <c r="K316" s="73"/>
      <c r="L316" s="73"/>
      <c r="M316" s="74"/>
      <c r="N316" s="80"/>
      <c r="Q316" s="174"/>
      <c r="R316" s="97"/>
    </row>
    <row r="317" spans="2:18" s="15" customFormat="1" x14ac:dyDescent="0.25">
      <c r="B317" s="71"/>
      <c r="E317" s="72"/>
      <c r="K317" s="73"/>
      <c r="L317" s="73"/>
      <c r="M317" s="74"/>
      <c r="N317" s="80"/>
      <c r="Q317" s="174"/>
      <c r="R317" s="97"/>
    </row>
    <row r="318" spans="2:18" s="15" customFormat="1" x14ac:dyDescent="0.25">
      <c r="B318" s="71"/>
      <c r="E318" s="72"/>
      <c r="K318" s="73"/>
      <c r="L318" s="73"/>
      <c r="M318" s="74"/>
      <c r="N318" s="80"/>
      <c r="Q318" s="174"/>
      <c r="R318" s="97"/>
    </row>
    <row r="319" spans="2:18" s="15" customFormat="1" x14ac:dyDescent="0.25">
      <c r="B319" s="71"/>
      <c r="E319" s="72"/>
      <c r="K319" s="73"/>
      <c r="L319" s="73"/>
      <c r="M319" s="74"/>
      <c r="N319" s="80"/>
      <c r="Q319" s="174"/>
      <c r="R319" s="97"/>
    </row>
    <row r="320" spans="2:18" s="15" customFormat="1" x14ac:dyDescent="0.25">
      <c r="B320" s="71"/>
      <c r="E320" s="72"/>
      <c r="K320" s="73"/>
      <c r="L320" s="73"/>
      <c r="M320" s="74"/>
      <c r="N320" s="80"/>
      <c r="Q320" s="174"/>
      <c r="R320" s="97"/>
    </row>
    <row r="321" spans="2:18" s="15" customFormat="1" x14ac:dyDescent="0.25">
      <c r="B321" s="71"/>
      <c r="E321" s="72"/>
      <c r="K321" s="73"/>
      <c r="L321" s="73"/>
      <c r="M321" s="74"/>
      <c r="N321" s="80"/>
      <c r="Q321" s="174"/>
      <c r="R321" s="97"/>
    </row>
    <row r="322" spans="2:18" s="15" customFormat="1" x14ac:dyDescent="0.25">
      <c r="B322" s="71"/>
      <c r="E322" s="72"/>
      <c r="K322" s="73"/>
      <c r="L322" s="73"/>
      <c r="M322" s="74"/>
      <c r="N322" s="80"/>
      <c r="Q322" s="174"/>
      <c r="R322" s="97"/>
    </row>
    <row r="323" spans="2:18" s="15" customFormat="1" x14ac:dyDescent="0.25">
      <c r="B323" s="71"/>
      <c r="E323" s="72"/>
      <c r="K323" s="73"/>
      <c r="L323" s="73"/>
      <c r="M323" s="74"/>
      <c r="N323" s="80"/>
      <c r="Q323" s="174"/>
      <c r="R323" s="97"/>
    </row>
    <row r="324" spans="2:18" s="15" customFormat="1" x14ac:dyDescent="0.25">
      <c r="B324" s="71"/>
      <c r="E324" s="72"/>
      <c r="K324" s="73"/>
      <c r="L324" s="73"/>
      <c r="M324" s="74"/>
      <c r="N324" s="80"/>
      <c r="Q324" s="174"/>
      <c r="R324" s="97"/>
    </row>
    <row r="325" spans="2:18" s="15" customFormat="1" x14ac:dyDescent="0.25">
      <c r="B325" s="71"/>
      <c r="E325" s="72"/>
      <c r="K325" s="73"/>
      <c r="L325" s="73"/>
      <c r="M325" s="74"/>
      <c r="N325" s="80"/>
      <c r="Q325" s="174"/>
      <c r="R325" s="97"/>
    </row>
    <row r="326" spans="2:18" s="15" customFormat="1" x14ac:dyDescent="0.25">
      <c r="B326" s="71"/>
      <c r="E326" s="72"/>
      <c r="K326" s="73"/>
      <c r="L326" s="73"/>
      <c r="M326" s="74"/>
      <c r="N326" s="80"/>
      <c r="Q326" s="174"/>
      <c r="R326" s="97"/>
    </row>
    <row r="327" spans="2:18" s="15" customFormat="1" x14ac:dyDescent="0.25">
      <c r="B327" s="71"/>
      <c r="E327" s="72"/>
      <c r="K327" s="73"/>
      <c r="L327" s="73"/>
      <c r="M327" s="74"/>
      <c r="N327" s="80"/>
      <c r="Q327" s="174"/>
      <c r="R327" s="97"/>
    </row>
    <row r="328" spans="2:18" s="15" customFormat="1" x14ac:dyDescent="0.25">
      <c r="B328" s="71"/>
      <c r="E328" s="72"/>
      <c r="K328" s="73"/>
      <c r="L328" s="73"/>
      <c r="M328" s="74"/>
      <c r="N328" s="80"/>
      <c r="Q328" s="174"/>
      <c r="R328" s="97"/>
    </row>
    <row r="329" spans="2:18" s="15" customFormat="1" x14ac:dyDescent="0.25">
      <c r="B329" s="71"/>
      <c r="E329" s="72"/>
      <c r="K329" s="73"/>
      <c r="L329" s="73"/>
      <c r="M329" s="74"/>
      <c r="N329" s="80"/>
      <c r="Q329" s="174"/>
      <c r="R329" s="97"/>
    </row>
    <row r="330" spans="2:18" s="15" customFormat="1" x14ac:dyDescent="0.25">
      <c r="B330" s="71"/>
      <c r="E330" s="72"/>
      <c r="K330" s="73"/>
      <c r="L330" s="73"/>
      <c r="M330" s="74"/>
      <c r="N330" s="80"/>
      <c r="Q330" s="174"/>
      <c r="R330" s="97"/>
    </row>
    <row r="331" spans="2:18" s="15" customFormat="1" x14ac:dyDescent="0.25">
      <c r="B331" s="71"/>
      <c r="E331" s="72"/>
      <c r="K331" s="73"/>
      <c r="L331" s="73"/>
      <c r="M331" s="74"/>
      <c r="N331" s="80"/>
      <c r="Q331" s="174"/>
      <c r="R331" s="97"/>
    </row>
    <row r="332" spans="2:18" s="15" customFormat="1" x14ac:dyDescent="0.25">
      <c r="B332" s="71"/>
      <c r="E332" s="72"/>
      <c r="K332" s="73"/>
      <c r="L332" s="73"/>
      <c r="M332" s="74"/>
      <c r="N332" s="80"/>
      <c r="Q332" s="174"/>
      <c r="R332" s="97"/>
    </row>
    <row r="333" spans="2:18" s="15" customFormat="1" x14ac:dyDescent="0.25">
      <c r="B333" s="71"/>
      <c r="E333" s="72"/>
      <c r="K333" s="73"/>
      <c r="L333" s="73"/>
      <c r="M333" s="74"/>
      <c r="N333" s="80"/>
      <c r="Q333" s="174"/>
      <c r="R333" s="97"/>
    </row>
    <row r="334" spans="2:18" s="15" customFormat="1" x14ac:dyDescent="0.25">
      <c r="B334" s="71"/>
      <c r="E334" s="72"/>
      <c r="K334" s="73"/>
      <c r="L334" s="73"/>
      <c r="M334" s="74"/>
      <c r="N334" s="80"/>
      <c r="Q334" s="174"/>
      <c r="R334" s="97"/>
    </row>
    <row r="335" spans="2:18" s="15" customFormat="1" x14ac:dyDescent="0.25">
      <c r="B335" s="71"/>
      <c r="E335" s="72"/>
      <c r="K335" s="73"/>
      <c r="L335" s="73"/>
      <c r="M335" s="74"/>
      <c r="N335" s="80"/>
      <c r="Q335" s="174"/>
      <c r="R335" s="97"/>
    </row>
    <row r="336" spans="2:18" s="15" customFormat="1" x14ac:dyDescent="0.25">
      <c r="B336" s="71"/>
      <c r="E336" s="72"/>
      <c r="K336" s="73"/>
      <c r="L336" s="73"/>
      <c r="M336" s="74"/>
      <c r="N336" s="80"/>
      <c r="Q336" s="174"/>
      <c r="R336" s="97"/>
    </row>
    <row r="337" spans="2:18" s="15" customFormat="1" x14ac:dyDescent="0.25">
      <c r="B337" s="71"/>
      <c r="E337" s="72"/>
      <c r="K337" s="73"/>
      <c r="L337" s="73"/>
      <c r="M337" s="74"/>
      <c r="N337" s="80"/>
      <c r="Q337" s="174"/>
      <c r="R337" s="97"/>
    </row>
    <row r="338" spans="2:18" s="15" customFormat="1" x14ac:dyDescent="0.25">
      <c r="B338" s="71"/>
      <c r="E338" s="72"/>
      <c r="K338" s="73"/>
      <c r="L338" s="73"/>
      <c r="M338" s="74"/>
      <c r="N338" s="80"/>
      <c r="Q338" s="174"/>
      <c r="R338" s="97"/>
    </row>
    <row r="339" spans="2:18" s="15" customFormat="1" x14ac:dyDescent="0.25">
      <c r="B339" s="71"/>
      <c r="E339" s="72"/>
      <c r="K339" s="73"/>
      <c r="L339" s="73"/>
      <c r="M339" s="74"/>
      <c r="N339" s="80"/>
      <c r="Q339" s="174"/>
      <c r="R339" s="97"/>
    </row>
    <row r="340" spans="2:18" s="15" customFormat="1" x14ac:dyDescent="0.25">
      <c r="B340" s="71"/>
      <c r="E340" s="72"/>
      <c r="K340" s="73"/>
      <c r="L340" s="73"/>
      <c r="M340" s="74"/>
      <c r="N340" s="80"/>
      <c r="Q340" s="174"/>
      <c r="R340" s="97"/>
    </row>
    <row r="341" spans="2:18" s="15" customFormat="1" x14ac:dyDescent="0.25">
      <c r="B341" s="71"/>
      <c r="E341" s="72"/>
      <c r="K341" s="73"/>
      <c r="L341" s="73"/>
      <c r="M341" s="74"/>
      <c r="N341" s="80"/>
      <c r="Q341" s="174"/>
      <c r="R341" s="97"/>
    </row>
    <row r="342" spans="2:18" s="15" customFormat="1" x14ac:dyDescent="0.25">
      <c r="B342" s="71"/>
      <c r="E342" s="72"/>
      <c r="K342" s="73"/>
      <c r="L342" s="73"/>
      <c r="M342" s="74"/>
      <c r="N342" s="80"/>
      <c r="Q342" s="174"/>
      <c r="R342" s="97"/>
    </row>
    <row r="343" spans="2:18" s="15" customFormat="1" x14ac:dyDescent="0.25">
      <c r="B343" s="71"/>
      <c r="E343" s="72"/>
      <c r="K343" s="73"/>
      <c r="L343" s="73"/>
      <c r="M343" s="74"/>
      <c r="N343" s="80"/>
      <c r="Q343" s="174"/>
      <c r="R343" s="97"/>
    </row>
    <row r="344" spans="2:18" s="15" customFormat="1" x14ac:dyDescent="0.25">
      <c r="B344" s="71"/>
      <c r="E344" s="72"/>
      <c r="K344" s="73"/>
      <c r="L344" s="73"/>
      <c r="M344" s="74"/>
      <c r="N344" s="80"/>
      <c r="Q344" s="174"/>
      <c r="R344" s="97"/>
    </row>
    <row r="345" spans="2:18" s="15" customFormat="1" x14ac:dyDescent="0.25">
      <c r="B345" s="71"/>
      <c r="E345" s="72"/>
      <c r="K345" s="73"/>
      <c r="L345" s="73"/>
      <c r="M345" s="74"/>
      <c r="N345" s="80"/>
      <c r="Q345" s="174"/>
      <c r="R345" s="97"/>
    </row>
    <row r="346" spans="2:18" s="15" customFormat="1" x14ac:dyDescent="0.25">
      <c r="B346" s="71"/>
      <c r="E346" s="72"/>
      <c r="K346" s="73"/>
      <c r="L346" s="73"/>
      <c r="M346" s="74"/>
      <c r="N346" s="80"/>
      <c r="Q346" s="174"/>
      <c r="R346" s="97"/>
    </row>
    <row r="347" spans="2:18" s="15" customFormat="1" x14ac:dyDescent="0.25">
      <c r="B347" s="71"/>
      <c r="E347" s="72"/>
      <c r="K347" s="73"/>
      <c r="L347" s="73"/>
      <c r="M347" s="74"/>
      <c r="N347" s="80"/>
      <c r="Q347" s="174"/>
      <c r="R347" s="97"/>
    </row>
    <row r="348" spans="2:18" s="15" customFormat="1" x14ac:dyDescent="0.25">
      <c r="B348" s="71"/>
      <c r="E348" s="72"/>
      <c r="K348" s="73"/>
      <c r="L348" s="73"/>
      <c r="M348" s="74"/>
      <c r="N348" s="80"/>
      <c r="Q348" s="174"/>
      <c r="R348" s="97"/>
    </row>
    <row r="349" spans="2:18" s="15" customFormat="1" x14ac:dyDescent="0.25">
      <c r="B349" s="71"/>
      <c r="E349" s="72"/>
      <c r="K349" s="73"/>
      <c r="L349" s="73"/>
      <c r="M349" s="74"/>
      <c r="N349" s="80"/>
      <c r="Q349" s="174"/>
      <c r="R349" s="97"/>
    </row>
    <row r="350" spans="2:18" s="15" customFormat="1" x14ac:dyDescent="0.25">
      <c r="B350" s="71"/>
      <c r="E350" s="72"/>
      <c r="K350" s="73"/>
      <c r="L350" s="73"/>
      <c r="M350" s="74"/>
      <c r="N350" s="80"/>
      <c r="Q350" s="174"/>
      <c r="R350" s="97"/>
    </row>
    <row r="351" spans="2:18" s="15" customFormat="1" x14ac:dyDescent="0.25">
      <c r="B351" s="71"/>
      <c r="E351" s="72"/>
      <c r="K351" s="73"/>
      <c r="L351" s="73"/>
      <c r="M351" s="74"/>
      <c r="N351" s="80"/>
      <c r="Q351" s="174"/>
      <c r="R351" s="97"/>
    </row>
    <row r="352" spans="2:18" s="15" customFormat="1" x14ac:dyDescent="0.25">
      <c r="B352" s="71"/>
      <c r="E352" s="72"/>
      <c r="K352" s="73"/>
      <c r="L352" s="73"/>
      <c r="M352" s="74"/>
      <c r="N352" s="80"/>
      <c r="Q352" s="174"/>
      <c r="R352" s="97"/>
    </row>
    <row r="353" spans="2:18" s="15" customFormat="1" x14ac:dyDescent="0.25">
      <c r="B353" s="71"/>
      <c r="E353" s="72"/>
      <c r="K353" s="73"/>
      <c r="L353" s="73"/>
      <c r="M353" s="74"/>
      <c r="N353" s="80"/>
      <c r="Q353" s="174"/>
      <c r="R353" s="97"/>
    </row>
    <row r="354" spans="2:18" s="15" customFormat="1" x14ac:dyDescent="0.25">
      <c r="B354" s="71"/>
      <c r="E354" s="72"/>
      <c r="K354" s="73"/>
      <c r="L354" s="73"/>
      <c r="M354" s="74"/>
      <c r="N354" s="80"/>
      <c r="Q354" s="174"/>
      <c r="R354" s="97"/>
    </row>
    <row r="355" spans="2:18" s="15" customFormat="1" x14ac:dyDescent="0.25">
      <c r="B355" s="71"/>
      <c r="E355" s="72"/>
      <c r="K355" s="73"/>
      <c r="L355" s="73"/>
      <c r="M355" s="74"/>
      <c r="N355" s="80"/>
      <c r="Q355" s="174"/>
      <c r="R355" s="97"/>
    </row>
    <row r="356" spans="2:18" s="15" customFormat="1" x14ac:dyDescent="0.25">
      <c r="B356" s="71"/>
      <c r="E356" s="72"/>
      <c r="K356" s="73"/>
      <c r="L356" s="73"/>
      <c r="M356" s="74"/>
      <c r="N356" s="80"/>
      <c r="Q356" s="174"/>
      <c r="R356" s="97"/>
    </row>
    <row r="357" spans="2:18" s="15" customFormat="1" x14ac:dyDescent="0.25">
      <c r="B357" s="71"/>
      <c r="E357" s="72"/>
      <c r="K357" s="73"/>
      <c r="L357" s="73"/>
      <c r="M357" s="74"/>
      <c r="N357" s="80"/>
      <c r="Q357" s="174"/>
      <c r="R357" s="97"/>
    </row>
    <row r="358" spans="2:18" s="15" customFormat="1" x14ac:dyDescent="0.25">
      <c r="B358" s="71"/>
      <c r="E358" s="72"/>
      <c r="K358" s="73"/>
      <c r="L358" s="73"/>
      <c r="M358" s="74"/>
      <c r="N358" s="80"/>
      <c r="Q358" s="174"/>
      <c r="R358" s="97"/>
    </row>
    <row r="359" spans="2:18" s="15" customFormat="1" x14ac:dyDescent="0.25">
      <c r="B359" s="71"/>
      <c r="E359" s="72"/>
      <c r="K359" s="73"/>
      <c r="L359" s="73"/>
      <c r="M359" s="74"/>
      <c r="N359" s="80"/>
      <c r="Q359" s="174"/>
      <c r="R359" s="97"/>
    </row>
    <row r="360" spans="2:18" s="15" customFormat="1" x14ac:dyDescent="0.25">
      <c r="B360" s="71"/>
      <c r="E360" s="72"/>
      <c r="K360" s="73"/>
      <c r="L360" s="73"/>
      <c r="M360" s="74"/>
      <c r="N360" s="80"/>
      <c r="Q360" s="174"/>
      <c r="R360" s="97"/>
    </row>
    <row r="361" spans="2:18" s="15" customFormat="1" x14ac:dyDescent="0.25">
      <c r="B361" s="71"/>
      <c r="E361" s="72"/>
      <c r="K361" s="73"/>
      <c r="L361" s="73"/>
      <c r="M361" s="74"/>
      <c r="N361" s="80"/>
      <c r="Q361" s="174"/>
      <c r="R361" s="97"/>
    </row>
    <row r="362" spans="2:18" s="15" customFormat="1" x14ac:dyDescent="0.25">
      <c r="B362" s="71"/>
      <c r="E362" s="72"/>
      <c r="K362" s="73"/>
      <c r="L362" s="73"/>
      <c r="M362" s="74"/>
      <c r="N362" s="80"/>
      <c r="Q362" s="174"/>
      <c r="R362" s="97"/>
    </row>
    <row r="363" spans="2:18" s="15" customFormat="1" x14ac:dyDescent="0.25">
      <c r="B363" s="71"/>
      <c r="E363" s="72"/>
      <c r="K363" s="73"/>
      <c r="L363" s="73"/>
      <c r="M363" s="74"/>
      <c r="N363" s="80"/>
      <c r="Q363" s="174"/>
      <c r="R363" s="97"/>
    </row>
    <row r="364" spans="2:18" s="15" customFormat="1" x14ac:dyDescent="0.25">
      <c r="B364" s="71"/>
      <c r="E364" s="72"/>
      <c r="K364" s="73"/>
      <c r="L364" s="73"/>
      <c r="M364" s="74"/>
      <c r="N364" s="80"/>
      <c r="Q364" s="174"/>
      <c r="R364" s="97"/>
    </row>
    <row r="365" spans="2:18" s="15" customFormat="1" x14ac:dyDescent="0.25">
      <c r="B365" s="71"/>
      <c r="E365" s="72"/>
      <c r="K365" s="73"/>
      <c r="L365" s="73"/>
      <c r="M365" s="74"/>
      <c r="N365" s="80"/>
      <c r="Q365" s="174"/>
      <c r="R365" s="97"/>
    </row>
    <row r="366" spans="2:18" s="15" customFormat="1" x14ac:dyDescent="0.25">
      <c r="B366" s="71"/>
      <c r="E366" s="72"/>
      <c r="K366" s="73"/>
      <c r="L366" s="73"/>
      <c r="M366" s="74"/>
      <c r="N366" s="80"/>
      <c r="Q366" s="174"/>
      <c r="R366" s="97"/>
    </row>
    <row r="367" spans="2:18" s="15" customFormat="1" x14ac:dyDescent="0.25">
      <c r="B367" s="71"/>
      <c r="E367" s="72"/>
      <c r="K367" s="73"/>
      <c r="L367" s="73"/>
      <c r="M367" s="74"/>
      <c r="N367" s="80"/>
      <c r="Q367" s="174"/>
      <c r="R367" s="97"/>
    </row>
    <row r="368" spans="2:18" s="15" customFormat="1" x14ac:dyDescent="0.25">
      <c r="B368" s="71"/>
      <c r="E368" s="72"/>
      <c r="K368" s="73"/>
      <c r="L368" s="73"/>
      <c r="M368" s="74"/>
      <c r="N368" s="80"/>
      <c r="Q368" s="174"/>
      <c r="R368" s="97"/>
    </row>
    <row r="369" spans="2:18" s="15" customFormat="1" x14ac:dyDescent="0.25">
      <c r="B369" s="71"/>
      <c r="E369" s="72"/>
      <c r="K369" s="73"/>
      <c r="L369" s="73"/>
      <c r="M369" s="74"/>
      <c r="N369" s="80"/>
      <c r="Q369" s="174"/>
      <c r="R369" s="97"/>
    </row>
    <row r="370" spans="2:18" s="15" customFormat="1" x14ac:dyDescent="0.25">
      <c r="B370" s="71"/>
      <c r="E370" s="72"/>
      <c r="K370" s="73"/>
      <c r="L370" s="73"/>
      <c r="M370" s="74"/>
      <c r="N370" s="80"/>
      <c r="Q370" s="174"/>
      <c r="R370" s="97"/>
    </row>
    <row r="371" spans="2:18" s="15" customFormat="1" x14ac:dyDescent="0.25">
      <c r="B371" s="71"/>
      <c r="E371" s="72"/>
      <c r="K371" s="73"/>
      <c r="L371" s="73"/>
      <c r="M371" s="74"/>
      <c r="N371" s="80"/>
      <c r="Q371" s="174"/>
      <c r="R371" s="97"/>
    </row>
    <row r="372" spans="2:18" s="15" customFormat="1" x14ac:dyDescent="0.25">
      <c r="B372" s="71"/>
      <c r="E372" s="72"/>
      <c r="K372" s="73"/>
      <c r="L372" s="73"/>
      <c r="M372" s="74"/>
      <c r="N372" s="80"/>
      <c r="Q372" s="174"/>
      <c r="R372" s="97"/>
    </row>
    <row r="373" spans="2:18" s="15" customFormat="1" x14ac:dyDescent="0.25">
      <c r="B373" s="71"/>
      <c r="E373" s="72"/>
      <c r="K373" s="73"/>
      <c r="L373" s="73"/>
      <c r="M373" s="74"/>
      <c r="N373" s="80"/>
      <c r="Q373" s="174"/>
      <c r="R373" s="97"/>
    </row>
    <row r="374" spans="2:18" s="15" customFormat="1" x14ac:dyDescent="0.25">
      <c r="B374" s="71"/>
      <c r="E374" s="72"/>
      <c r="K374" s="73"/>
      <c r="L374" s="73"/>
      <c r="M374" s="74"/>
      <c r="N374" s="80"/>
      <c r="Q374" s="174"/>
      <c r="R374" s="97"/>
    </row>
    <row r="375" spans="2:18" s="15" customFormat="1" x14ac:dyDescent="0.25">
      <c r="B375" s="71"/>
      <c r="E375" s="72"/>
      <c r="K375" s="73"/>
      <c r="L375" s="73"/>
      <c r="M375" s="74"/>
      <c r="N375" s="80"/>
      <c r="Q375" s="174"/>
      <c r="R375" s="97"/>
    </row>
    <row r="376" spans="2:18" s="15" customFormat="1" x14ac:dyDescent="0.25">
      <c r="B376" s="71"/>
      <c r="E376" s="72"/>
      <c r="K376" s="73"/>
      <c r="L376" s="73"/>
      <c r="M376" s="74"/>
      <c r="N376" s="80"/>
      <c r="Q376" s="174"/>
      <c r="R376" s="97"/>
    </row>
    <row r="377" spans="2:18" s="15" customFormat="1" x14ac:dyDescent="0.25">
      <c r="B377" s="71"/>
      <c r="E377" s="72"/>
      <c r="K377" s="73"/>
      <c r="L377" s="73"/>
      <c r="M377" s="74"/>
      <c r="N377" s="80"/>
      <c r="Q377" s="174"/>
      <c r="R377" s="97"/>
    </row>
    <row r="378" spans="2:18" s="15" customFormat="1" x14ac:dyDescent="0.25">
      <c r="B378" s="71"/>
      <c r="E378" s="72"/>
      <c r="K378" s="73"/>
      <c r="L378" s="73"/>
      <c r="M378" s="74"/>
      <c r="N378" s="80"/>
      <c r="Q378" s="174"/>
      <c r="R378" s="97"/>
    </row>
    <row r="379" spans="2:18" s="15" customFormat="1" x14ac:dyDescent="0.25">
      <c r="B379" s="71"/>
      <c r="E379" s="72"/>
      <c r="K379" s="73"/>
      <c r="L379" s="73"/>
      <c r="M379" s="74"/>
      <c r="N379" s="80"/>
      <c r="Q379" s="174"/>
      <c r="R379" s="97"/>
    </row>
    <row r="380" spans="2:18" s="15" customFormat="1" x14ac:dyDescent="0.25">
      <c r="B380" s="71"/>
      <c r="E380" s="72"/>
      <c r="K380" s="73"/>
      <c r="L380" s="73"/>
      <c r="M380" s="74"/>
      <c r="N380" s="80"/>
      <c r="Q380" s="174"/>
      <c r="R380" s="97"/>
    </row>
    <row r="381" spans="2:18" s="15" customFormat="1" x14ac:dyDescent="0.25">
      <c r="B381" s="71"/>
      <c r="E381" s="72"/>
      <c r="K381" s="73"/>
      <c r="L381" s="73"/>
      <c r="M381" s="74"/>
      <c r="N381" s="80"/>
      <c r="Q381" s="174"/>
      <c r="R381" s="97"/>
    </row>
    <row r="382" spans="2:18" s="15" customFormat="1" x14ac:dyDescent="0.25">
      <c r="B382" s="71"/>
      <c r="E382" s="72"/>
      <c r="K382" s="73"/>
      <c r="L382" s="73"/>
      <c r="M382" s="74"/>
      <c r="N382" s="80"/>
      <c r="Q382" s="174"/>
      <c r="R382" s="97"/>
    </row>
    <row r="383" spans="2:18" s="15" customFormat="1" x14ac:dyDescent="0.25">
      <c r="B383" s="71"/>
      <c r="E383" s="72"/>
      <c r="K383" s="73"/>
      <c r="L383" s="73"/>
      <c r="M383" s="74"/>
      <c r="N383" s="80"/>
      <c r="Q383" s="174"/>
      <c r="R383" s="97"/>
    </row>
    <row r="384" spans="2:18" s="15" customFormat="1" x14ac:dyDescent="0.25">
      <c r="B384" s="71"/>
      <c r="E384" s="72"/>
      <c r="K384" s="73"/>
      <c r="L384" s="73"/>
      <c r="M384" s="74"/>
      <c r="N384" s="80"/>
      <c r="Q384" s="174"/>
      <c r="R384" s="97"/>
    </row>
    <row r="385" spans="2:18" s="15" customFormat="1" x14ac:dyDescent="0.25">
      <c r="B385" s="71"/>
      <c r="E385" s="72"/>
      <c r="K385" s="73"/>
      <c r="L385" s="73"/>
      <c r="M385" s="74"/>
      <c r="N385" s="80"/>
      <c r="Q385" s="174"/>
      <c r="R385" s="97"/>
    </row>
    <row r="386" spans="2:18" s="15" customFormat="1" x14ac:dyDescent="0.25">
      <c r="B386" s="71"/>
      <c r="E386" s="72"/>
      <c r="K386" s="73"/>
      <c r="L386" s="73"/>
      <c r="M386" s="74"/>
      <c r="N386" s="80"/>
      <c r="Q386" s="174"/>
      <c r="R386" s="97"/>
    </row>
    <row r="387" spans="2:18" s="15" customFormat="1" x14ac:dyDescent="0.25">
      <c r="B387" s="71"/>
      <c r="E387" s="72"/>
      <c r="K387" s="73"/>
      <c r="L387" s="73"/>
      <c r="M387" s="74"/>
      <c r="N387" s="80"/>
      <c r="Q387" s="174"/>
      <c r="R387" s="97"/>
    </row>
    <row r="388" spans="2:18" s="15" customFormat="1" x14ac:dyDescent="0.25">
      <c r="B388" s="71"/>
      <c r="E388" s="72"/>
      <c r="K388" s="73"/>
      <c r="L388" s="73"/>
      <c r="M388" s="74"/>
      <c r="N388" s="80"/>
      <c r="Q388" s="174"/>
      <c r="R388" s="97"/>
    </row>
    <row r="389" spans="2:18" s="15" customFormat="1" x14ac:dyDescent="0.25">
      <c r="B389" s="71"/>
      <c r="E389" s="72"/>
      <c r="K389" s="73"/>
      <c r="L389" s="73"/>
      <c r="M389" s="74"/>
      <c r="N389" s="80"/>
      <c r="Q389" s="174"/>
      <c r="R389" s="97"/>
    </row>
    <row r="390" spans="2:18" s="15" customFormat="1" x14ac:dyDescent="0.25">
      <c r="B390" s="71"/>
      <c r="E390" s="72"/>
      <c r="K390" s="73"/>
      <c r="L390" s="73"/>
      <c r="M390" s="74"/>
      <c r="N390" s="80"/>
      <c r="Q390" s="174"/>
      <c r="R390" s="97"/>
    </row>
    <row r="391" spans="2:18" s="15" customFormat="1" x14ac:dyDescent="0.25">
      <c r="B391" s="71"/>
      <c r="E391" s="72"/>
      <c r="K391" s="73"/>
      <c r="L391" s="73"/>
      <c r="M391" s="74"/>
      <c r="N391" s="80"/>
      <c r="Q391" s="174"/>
      <c r="R391" s="97"/>
    </row>
    <row r="392" spans="2:18" s="15" customFormat="1" x14ac:dyDescent="0.25">
      <c r="B392" s="71"/>
      <c r="E392" s="72"/>
      <c r="K392" s="73"/>
      <c r="L392" s="73"/>
      <c r="M392" s="74"/>
      <c r="N392" s="80"/>
      <c r="Q392" s="174"/>
      <c r="R392" s="97"/>
    </row>
    <row r="393" spans="2:18" s="15" customFormat="1" x14ac:dyDescent="0.25">
      <c r="B393" s="71"/>
      <c r="E393" s="72"/>
      <c r="K393" s="73"/>
      <c r="L393" s="73"/>
      <c r="M393" s="74"/>
      <c r="N393" s="80"/>
      <c r="Q393" s="174"/>
      <c r="R393" s="97"/>
    </row>
    <row r="394" spans="2:18" s="15" customFormat="1" x14ac:dyDescent="0.25">
      <c r="B394" s="71"/>
      <c r="E394" s="72"/>
      <c r="K394" s="73"/>
      <c r="L394" s="73"/>
      <c r="M394" s="74"/>
      <c r="N394" s="80"/>
      <c r="Q394" s="174"/>
      <c r="R394" s="97"/>
    </row>
    <row r="395" spans="2:18" s="15" customFormat="1" x14ac:dyDescent="0.25">
      <c r="B395" s="71"/>
      <c r="E395" s="72"/>
      <c r="K395" s="73"/>
      <c r="L395" s="73"/>
      <c r="M395" s="74"/>
      <c r="N395" s="80"/>
      <c r="Q395" s="174"/>
      <c r="R395" s="97"/>
    </row>
    <row r="396" spans="2:18" s="15" customFormat="1" x14ac:dyDescent="0.25">
      <c r="B396" s="71"/>
      <c r="E396" s="72"/>
      <c r="K396" s="73"/>
      <c r="L396" s="73"/>
      <c r="M396" s="74"/>
      <c r="N396" s="80"/>
      <c r="Q396" s="174"/>
      <c r="R396" s="97"/>
    </row>
    <row r="397" spans="2:18" s="15" customFormat="1" x14ac:dyDescent="0.25">
      <c r="B397" s="71"/>
      <c r="E397" s="72"/>
      <c r="K397" s="73"/>
      <c r="L397" s="73"/>
      <c r="M397" s="74"/>
      <c r="N397" s="80"/>
      <c r="Q397" s="174"/>
      <c r="R397" s="97"/>
    </row>
    <row r="398" spans="2:18" s="15" customFormat="1" x14ac:dyDescent="0.25">
      <c r="B398" s="71"/>
      <c r="E398" s="72"/>
      <c r="K398" s="73"/>
      <c r="L398" s="73"/>
      <c r="M398" s="74"/>
      <c r="N398" s="80"/>
      <c r="Q398" s="174"/>
      <c r="R398" s="97"/>
    </row>
    <row r="399" spans="2:18" s="15" customFormat="1" x14ac:dyDescent="0.25">
      <c r="B399" s="71"/>
      <c r="E399" s="72"/>
      <c r="K399" s="73"/>
      <c r="L399" s="73"/>
      <c r="M399" s="74"/>
      <c r="N399" s="80"/>
      <c r="Q399" s="174"/>
      <c r="R399" s="97"/>
    </row>
    <row r="400" spans="2:18" s="15" customFormat="1" x14ac:dyDescent="0.25">
      <c r="B400" s="71"/>
      <c r="E400" s="72"/>
      <c r="K400" s="73"/>
      <c r="L400" s="73"/>
      <c r="M400" s="74"/>
      <c r="N400" s="80"/>
      <c r="Q400" s="174"/>
      <c r="R400" s="97"/>
    </row>
    <row r="401" spans="2:18" s="15" customFormat="1" x14ac:dyDescent="0.25">
      <c r="B401" s="71"/>
      <c r="E401" s="72"/>
      <c r="K401" s="73"/>
      <c r="L401" s="73"/>
      <c r="M401" s="74"/>
      <c r="N401" s="80"/>
      <c r="Q401" s="174"/>
      <c r="R401" s="97"/>
    </row>
    <row r="402" spans="2:18" s="15" customFormat="1" x14ac:dyDescent="0.25">
      <c r="B402" s="71"/>
      <c r="E402" s="72"/>
      <c r="K402" s="73"/>
      <c r="L402" s="73"/>
      <c r="M402" s="74"/>
      <c r="N402" s="80"/>
      <c r="Q402" s="174"/>
      <c r="R402" s="97"/>
    </row>
    <row r="403" spans="2:18" s="15" customFormat="1" x14ac:dyDescent="0.25">
      <c r="B403" s="71"/>
      <c r="E403" s="72"/>
      <c r="K403" s="73"/>
      <c r="L403" s="73"/>
      <c r="M403" s="74"/>
      <c r="N403" s="80"/>
      <c r="Q403" s="174"/>
      <c r="R403" s="97"/>
    </row>
    <row r="404" spans="2:18" s="15" customFormat="1" x14ac:dyDescent="0.25">
      <c r="B404" s="71"/>
      <c r="E404" s="72"/>
      <c r="K404" s="73"/>
      <c r="L404" s="73"/>
      <c r="M404" s="74"/>
      <c r="N404" s="80"/>
      <c r="Q404" s="174"/>
      <c r="R404" s="97"/>
    </row>
    <row r="405" spans="2:18" s="15" customFormat="1" x14ac:dyDescent="0.25">
      <c r="B405" s="71"/>
      <c r="E405" s="72"/>
      <c r="K405" s="73"/>
      <c r="L405" s="73"/>
      <c r="M405" s="74"/>
      <c r="N405" s="80"/>
      <c r="Q405" s="174"/>
      <c r="R405" s="97"/>
    </row>
    <row r="406" spans="2:18" s="15" customFormat="1" x14ac:dyDescent="0.25">
      <c r="B406" s="71"/>
      <c r="E406" s="72"/>
      <c r="K406" s="73"/>
      <c r="L406" s="73"/>
      <c r="M406" s="74"/>
      <c r="N406" s="80"/>
      <c r="Q406" s="174"/>
      <c r="R406" s="97"/>
    </row>
    <row r="407" spans="2:18" s="15" customFormat="1" x14ac:dyDescent="0.25">
      <c r="B407" s="71"/>
      <c r="E407" s="72"/>
      <c r="K407" s="73"/>
      <c r="L407" s="73"/>
      <c r="M407" s="74"/>
      <c r="N407" s="80"/>
      <c r="Q407" s="174"/>
      <c r="R407" s="97"/>
    </row>
    <row r="408" spans="2:18" s="15" customFormat="1" x14ac:dyDescent="0.25">
      <c r="B408" s="71"/>
      <c r="E408" s="72"/>
      <c r="K408" s="73"/>
      <c r="L408" s="73"/>
      <c r="M408" s="74"/>
      <c r="N408" s="80"/>
      <c r="Q408" s="174"/>
      <c r="R408" s="97"/>
    </row>
    <row r="409" spans="2:18" s="15" customFormat="1" x14ac:dyDescent="0.25">
      <c r="B409" s="71"/>
      <c r="E409" s="72"/>
      <c r="K409" s="73"/>
      <c r="L409" s="73"/>
      <c r="M409" s="74"/>
      <c r="N409" s="80"/>
      <c r="Q409" s="174"/>
      <c r="R409" s="97"/>
    </row>
    <row r="410" spans="2:18" s="15" customFormat="1" x14ac:dyDescent="0.25">
      <c r="B410" s="71"/>
      <c r="E410" s="72"/>
      <c r="K410" s="73"/>
      <c r="L410" s="73"/>
      <c r="M410" s="74"/>
      <c r="N410" s="80"/>
      <c r="Q410" s="174"/>
      <c r="R410" s="97"/>
    </row>
    <row r="411" spans="2:18" s="15" customFormat="1" x14ac:dyDescent="0.25">
      <c r="B411" s="71"/>
      <c r="E411" s="72"/>
      <c r="K411" s="73"/>
      <c r="L411" s="73"/>
      <c r="M411" s="74"/>
      <c r="N411" s="80"/>
      <c r="Q411" s="174"/>
      <c r="R411" s="97"/>
    </row>
    <row r="412" spans="2:18" s="15" customFormat="1" x14ac:dyDescent="0.25">
      <c r="B412" s="71"/>
      <c r="E412" s="72"/>
      <c r="K412" s="73"/>
      <c r="L412" s="73"/>
      <c r="M412" s="74"/>
      <c r="N412" s="80"/>
      <c r="Q412" s="174"/>
      <c r="R412" s="97"/>
    </row>
    <row r="413" spans="2:18" s="15" customFormat="1" x14ac:dyDescent="0.25">
      <c r="B413" s="71"/>
      <c r="E413" s="72"/>
      <c r="K413" s="73"/>
      <c r="L413" s="73"/>
      <c r="M413" s="74"/>
      <c r="N413" s="80"/>
      <c r="Q413" s="174"/>
      <c r="R413" s="97"/>
    </row>
    <row r="414" spans="2:18" s="15" customFormat="1" x14ac:dyDescent="0.25">
      <c r="B414" s="71"/>
      <c r="E414" s="72"/>
      <c r="K414" s="73"/>
      <c r="L414" s="73"/>
      <c r="M414" s="74"/>
      <c r="N414" s="80"/>
      <c r="Q414" s="174"/>
      <c r="R414" s="97"/>
    </row>
    <row r="415" spans="2:18" s="15" customFormat="1" x14ac:dyDescent="0.25">
      <c r="B415" s="71"/>
      <c r="E415" s="72"/>
      <c r="K415" s="73"/>
      <c r="L415" s="73"/>
      <c r="M415" s="74"/>
      <c r="N415" s="80"/>
      <c r="Q415" s="174"/>
      <c r="R415" s="97"/>
    </row>
    <row r="416" spans="2:18" s="15" customFormat="1" x14ac:dyDescent="0.25">
      <c r="B416" s="71"/>
      <c r="E416" s="72"/>
      <c r="K416" s="73"/>
      <c r="L416" s="73"/>
      <c r="M416" s="74"/>
      <c r="N416" s="80"/>
      <c r="Q416" s="174"/>
      <c r="R416" s="97"/>
    </row>
    <row r="417" spans="2:18" s="15" customFormat="1" x14ac:dyDescent="0.25">
      <c r="B417" s="71"/>
      <c r="E417" s="72"/>
      <c r="K417" s="73"/>
      <c r="L417" s="73"/>
      <c r="M417" s="74"/>
      <c r="N417" s="80"/>
      <c r="Q417" s="174"/>
      <c r="R417" s="97"/>
    </row>
    <row r="418" spans="2:18" s="15" customFormat="1" x14ac:dyDescent="0.25">
      <c r="B418" s="71"/>
      <c r="E418" s="72"/>
      <c r="K418" s="73"/>
      <c r="L418" s="73"/>
      <c r="M418" s="74"/>
      <c r="N418" s="80"/>
      <c r="Q418" s="174"/>
      <c r="R418" s="97"/>
    </row>
    <row r="419" spans="2:18" s="15" customFormat="1" x14ac:dyDescent="0.25">
      <c r="B419" s="71"/>
      <c r="E419" s="72"/>
      <c r="K419" s="73"/>
      <c r="L419" s="73"/>
      <c r="M419" s="74"/>
      <c r="N419" s="80"/>
      <c r="Q419" s="174"/>
      <c r="R419" s="97"/>
    </row>
    <row r="420" spans="2:18" s="15" customFormat="1" x14ac:dyDescent="0.25">
      <c r="B420" s="71"/>
      <c r="E420" s="72"/>
      <c r="K420" s="73"/>
      <c r="L420" s="73"/>
      <c r="M420" s="74"/>
      <c r="N420" s="80"/>
      <c r="Q420" s="174"/>
      <c r="R420" s="97"/>
    </row>
    <row r="421" spans="2:18" s="15" customFormat="1" x14ac:dyDescent="0.25">
      <c r="B421" s="71"/>
      <c r="E421" s="72"/>
      <c r="K421" s="73"/>
      <c r="L421" s="73"/>
      <c r="M421" s="74"/>
      <c r="N421" s="80"/>
      <c r="Q421" s="174"/>
      <c r="R421" s="97"/>
    </row>
    <row r="422" spans="2:18" s="15" customFormat="1" x14ac:dyDescent="0.25">
      <c r="B422" s="71"/>
      <c r="E422" s="72"/>
      <c r="K422" s="73"/>
      <c r="L422" s="73"/>
      <c r="M422" s="74"/>
      <c r="N422" s="80"/>
      <c r="Q422" s="174"/>
      <c r="R422" s="97"/>
    </row>
    <row r="423" spans="2:18" s="15" customFormat="1" x14ac:dyDescent="0.25">
      <c r="B423" s="71"/>
      <c r="E423" s="72"/>
      <c r="K423" s="73"/>
      <c r="L423" s="73"/>
      <c r="M423" s="74"/>
      <c r="N423" s="80"/>
      <c r="Q423" s="174"/>
      <c r="R423" s="97"/>
    </row>
    <row r="424" spans="2:18" s="15" customFormat="1" x14ac:dyDescent="0.25">
      <c r="B424" s="71"/>
      <c r="E424" s="72"/>
      <c r="K424" s="73"/>
      <c r="L424" s="73"/>
      <c r="M424" s="74"/>
      <c r="N424" s="80"/>
      <c r="Q424" s="174"/>
      <c r="R424" s="97"/>
    </row>
    <row r="425" spans="2:18" s="15" customFormat="1" x14ac:dyDescent="0.25">
      <c r="B425" s="71"/>
      <c r="E425" s="72"/>
      <c r="K425" s="73"/>
      <c r="L425" s="73"/>
      <c r="M425" s="74"/>
      <c r="N425" s="80"/>
      <c r="Q425" s="174"/>
      <c r="R425" s="97"/>
    </row>
    <row r="426" spans="2:18" s="15" customFormat="1" x14ac:dyDescent="0.25">
      <c r="B426" s="71"/>
      <c r="E426" s="72"/>
      <c r="K426" s="73"/>
      <c r="L426" s="73"/>
      <c r="M426" s="74"/>
      <c r="N426" s="80"/>
      <c r="Q426" s="174"/>
      <c r="R426" s="97"/>
    </row>
    <row r="427" spans="2:18" s="15" customFormat="1" x14ac:dyDescent="0.25">
      <c r="B427" s="71"/>
      <c r="E427" s="72"/>
      <c r="K427" s="73"/>
      <c r="L427" s="73"/>
      <c r="M427" s="74"/>
      <c r="N427" s="80"/>
      <c r="Q427" s="174"/>
      <c r="R427" s="97"/>
    </row>
    <row r="428" spans="2:18" s="15" customFormat="1" x14ac:dyDescent="0.25">
      <c r="B428" s="71"/>
      <c r="E428" s="72"/>
      <c r="K428" s="73"/>
      <c r="L428" s="73"/>
      <c r="M428" s="74"/>
      <c r="N428" s="80"/>
      <c r="Q428" s="174"/>
      <c r="R428" s="97"/>
    </row>
    <row r="429" spans="2:18" s="15" customFormat="1" x14ac:dyDescent="0.25">
      <c r="B429" s="71"/>
      <c r="E429" s="72"/>
      <c r="K429" s="73"/>
      <c r="L429" s="73"/>
      <c r="M429" s="74"/>
      <c r="N429" s="80"/>
      <c r="Q429" s="174"/>
      <c r="R429" s="97"/>
    </row>
    <row r="430" spans="2:18" s="15" customFormat="1" x14ac:dyDescent="0.25">
      <c r="B430" s="71"/>
      <c r="E430" s="72"/>
      <c r="K430" s="73"/>
      <c r="L430" s="73"/>
      <c r="M430" s="74"/>
      <c r="N430" s="80"/>
      <c r="Q430" s="174"/>
      <c r="R430" s="97"/>
    </row>
    <row r="431" spans="2:18" s="15" customFormat="1" x14ac:dyDescent="0.25">
      <c r="B431" s="71"/>
      <c r="E431" s="72"/>
      <c r="K431" s="73"/>
      <c r="L431" s="73"/>
      <c r="M431" s="74"/>
      <c r="N431" s="80"/>
      <c r="Q431" s="174"/>
      <c r="R431" s="97"/>
    </row>
    <row r="432" spans="2:18" s="15" customFormat="1" x14ac:dyDescent="0.25">
      <c r="B432" s="71"/>
      <c r="E432" s="72"/>
      <c r="K432" s="73"/>
      <c r="L432" s="73"/>
      <c r="M432" s="74"/>
      <c r="N432" s="80"/>
      <c r="Q432" s="174"/>
      <c r="R432" s="97"/>
    </row>
    <row r="433" spans="2:18" s="15" customFormat="1" x14ac:dyDescent="0.25">
      <c r="B433" s="71"/>
      <c r="E433" s="72"/>
      <c r="K433" s="73"/>
      <c r="L433" s="73"/>
      <c r="M433" s="74"/>
      <c r="N433" s="80"/>
      <c r="Q433" s="174"/>
      <c r="R433" s="97"/>
    </row>
    <row r="434" spans="2:18" s="15" customFormat="1" x14ac:dyDescent="0.25">
      <c r="B434" s="71"/>
      <c r="E434" s="72"/>
      <c r="K434" s="73"/>
      <c r="L434" s="73"/>
      <c r="M434" s="74"/>
      <c r="N434" s="80"/>
      <c r="Q434" s="174"/>
      <c r="R434" s="97"/>
    </row>
    <row r="435" spans="2:18" s="15" customFormat="1" x14ac:dyDescent="0.25">
      <c r="B435" s="71"/>
      <c r="E435" s="72"/>
      <c r="K435" s="73"/>
      <c r="L435" s="73"/>
      <c r="M435" s="74"/>
      <c r="N435" s="80"/>
      <c r="Q435" s="174"/>
      <c r="R435" s="97"/>
    </row>
    <row r="436" spans="2:18" s="15" customFormat="1" x14ac:dyDescent="0.25">
      <c r="B436" s="71"/>
      <c r="E436" s="72"/>
      <c r="K436" s="73"/>
      <c r="L436" s="73"/>
      <c r="M436" s="74"/>
      <c r="N436" s="80"/>
      <c r="Q436" s="174"/>
      <c r="R436" s="97"/>
    </row>
    <row r="437" spans="2:18" s="15" customFormat="1" x14ac:dyDescent="0.25">
      <c r="B437" s="71"/>
      <c r="E437" s="72"/>
      <c r="K437" s="73"/>
      <c r="L437" s="73"/>
      <c r="M437" s="74"/>
      <c r="N437" s="80"/>
      <c r="Q437" s="174"/>
      <c r="R437" s="97"/>
    </row>
    <row r="438" spans="2:18" s="15" customFormat="1" x14ac:dyDescent="0.25">
      <c r="B438" s="71"/>
      <c r="E438" s="72"/>
      <c r="K438" s="73"/>
      <c r="L438" s="73"/>
      <c r="M438" s="74"/>
      <c r="N438" s="80"/>
      <c r="Q438" s="174"/>
      <c r="R438" s="97"/>
    </row>
    <row r="439" spans="2:18" s="15" customFormat="1" x14ac:dyDescent="0.25">
      <c r="B439" s="71"/>
      <c r="E439" s="72"/>
      <c r="K439" s="73"/>
      <c r="L439" s="73"/>
      <c r="M439" s="74"/>
      <c r="N439" s="80"/>
      <c r="Q439" s="174"/>
      <c r="R439" s="97"/>
    </row>
    <row r="440" spans="2:18" s="15" customFormat="1" x14ac:dyDescent="0.25">
      <c r="B440" s="71"/>
      <c r="E440" s="72"/>
      <c r="K440" s="73"/>
      <c r="L440" s="73"/>
      <c r="M440" s="74"/>
      <c r="N440" s="80"/>
      <c r="Q440" s="174"/>
      <c r="R440" s="97"/>
    </row>
    <row r="441" spans="2:18" s="15" customFormat="1" x14ac:dyDescent="0.25">
      <c r="B441" s="71"/>
      <c r="E441" s="72"/>
      <c r="K441" s="73"/>
      <c r="L441" s="73"/>
      <c r="M441" s="74"/>
      <c r="N441" s="80"/>
      <c r="Q441" s="174"/>
      <c r="R441" s="97"/>
    </row>
    <row r="442" spans="2:18" s="15" customFormat="1" x14ac:dyDescent="0.25">
      <c r="B442" s="71"/>
      <c r="E442" s="72"/>
      <c r="K442" s="73"/>
      <c r="L442" s="73"/>
      <c r="M442" s="74"/>
      <c r="N442" s="80"/>
      <c r="Q442" s="174"/>
      <c r="R442" s="97"/>
    </row>
    <row r="443" spans="2:18" s="15" customFormat="1" x14ac:dyDescent="0.25">
      <c r="B443" s="71"/>
      <c r="E443" s="72"/>
      <c r="K443" s="73"/>
      <c r="L443" s="73"/>
      <c r="M443" s="74"/>
      <c r="N443" s="80"/>
      <c r="Q443" s="174"/>
      <c r="R443" s="97"/>
    </row>
    <row r="444" spans="2:18" s="15" customFormat="1" x14ac:dyDescent="0.25">
      <c r="B444" s="71"/>
      <c r="E444" s="72"/>
      <c r="K444" s="73"/>
      <c r="L444" s="73"/>
      <c r="M444" s="74"/>
      <c r="N444" s="80"/>
      <c r="Q444" s="174"/>
      <c r="R444" s="97"/>
    </row>
    <row r="445" spans="2:18" s="15" customFormat="1" x14ac:dyDescent="0.25">
      <c r="B445" s="71"/>
      <c r="E445" s="72"/>
      <c r="K445" s="73"/>
      <c r="L445" s="73"/>
      <c r="M445" s="74"/>
      <c r="N445" s="80"/>
      <c r="Q445" s="174"/>
      <c r="R445" s="97"/>
    </row>
    <row r="446" spans="2:18" s="15" customFormat="1" x14ac:dyDescent="0.25">
      <c r="B446" s="71"/>
      <c r="E446" s="72"/>
      <c r="K446" s="73"/>
      <c r="L446" s="73"/>
      <c r="M446" s="74"/>
      <c r="N446" s="80"/>
      <c r="Q446" s="174"/>
      <c r="R446" s="97"/>
    </row>
    <row r="447" spans="2:18" s="15" customFormat="1" x14ac:dyDescent="0.25">
      <c r="B447" s="71"/>
      <c r="E447" s="72"/>
      <c r="K447" s="73"/>
      <c r="L447" s="73"/>
      <c r="M447" s="74"/>
      <c r="N447" s="80"/>
      <c r="Q447" s="174"/>
      <c r="R447" s="97"/>
    </row>
    <row r="448" spans="2:18" s="15" customFormat="1" x14ac:dyDescent="0.25">
      <c r="B448" s="71"/>
      <c r="E448" s="72"/>
      <c r="K448" s="73"/>
      <c r="L448" s="73"/>
      <c r="M448" s="74"/>
      <c r="N448" s="80"/>
      <c r="Q448" s="174"/>
      <c r="R448" s="97"/>
    </row>
    <row r="449" spans="2:18" s="15" customFormat="1" x14ac:dyDescent="0.25">
      <c r="B449" s="71"/>
      <c r="E449" s="72"/>
      <c r="K449" s="73"/>
      <c r="L449" s="73"/>
      <c r="M449" s="74"/>
      <c r="N449" s="80"/>
      <c r="Q449" s="174"/>
      <c r="R449" s="97"/>
    </row>
    <row r="450" spans="2:18" s="15" customFormat="1" x14ac:dyDescent="0.25">
      <c r="B450" s="71"/>
      <c r="E450" s="72"/>
      <c r="K450" s="73"/>
      <c r="L450" s="73"/>
      <c r="M450" s="74"/>
      <c r="N450" s="80"/>
      <c r="Q450" s="174"/>
      <c r="R450" s="97"/>
    </row>
    <row r="451" spans="2:18" s="15" customFormat="1" x14ac:dyDescent="0.25">
      <c r="B451" s="71"/>
      <c r="E451" s="72"/>
      <c r="K451" s="73"/>
      <c r="L451" s="73"/>
      <c r="M451" s="74"/>
      <c r="N451" s="80"/>
      <c r="Q451" s="174"/>
      <c r="R451" s="97"/>
    </row>
    <row r="452" spans="2:18" s="15" customFormat="1" x14ac:dyDescent="0.25">
      <c r="B452" s="71"/>
      <c r="E452" s="72"/>
      <c r="K452" s="73"/>
      <c r="L452" s="73"/>
      <c r="M452" s="74"/>
      <c r="N452" s="80"/>
      <c r="Q452" s="174"/>
      <c r="R452" s="97"/>
    </row>
    <row r="453" spans="2:18" s="15" customFormat="1" x14ac:dyDescent="0.25">
      <c r="B453" s="71"/>
      <c r="E453" s="72"/>
      <c r="K453" s="73"/>
      <c r="L453" s="73"/>
      <c r="M453" s="74"/>
      <c r="N453" s="80"/>
      <c r="Q453" s="174"/>
      <c r="R453" s="97"/>
    </row>
    <row r="454" spans="2:18" s="15" customFormat="1" x14ac:dyDescent="0.25">
      <c r="B454" s="71"/>
      <c r="E454" s="72"/>
      <c r="K454" s="73"/>
      <c r="L454" s="73"/>
      <c r="M454" s="74"/>
      <c r="N454" s="80"/>
      <c r="Q454" s="174"/>
      <c r="R454" s="97"/>
    </row>
    <row r="455" spans="2:18" s="15" customFormat="1" x14ac:dyDescent="0.25">
      <c r="B455" s="71"/>
      <c r="E455" s="72"/>
      <c r="K455" s="73"/>
      <c r="L455" s="73"/>
      <c r="M455" s="74"/>
      <c r="N455" s="80"/>
      <c r="Q455" s="174"/>
      <c r="R455" s="97"/>
    </row>
    <row r="456" spans="2:18" s="15" customFormat="1" x14ac:dyDescent="0.25">
      <c r="B456" s="71"/>
      <c r="E456" s="72"/>
      <c r="K456" s="73"/>
      <c r="L456" s="73"/>
      <c r="M456" s="74"/>
      <c r="N456" s="80"/>
      <c r="Q456" s="174"/>
      <c r="R456" s="97"/>
    </row>
    <row r="457" spans="2:18" s="15" customFormat="1" x14ac:dyDescent="0.25">
      <c r="B457" s="71"/>
      <c r="E457" s="72"/>
      <c r="K457" s="73"/>
      <c r="L457" s="73"/>
      <c r="M457" s="74"/>
      <c r="N457" s="80"/>
      <c r="Q457" s="174"/>
      <c r="R457" s="97"/>
    </row>
    <row r="458" spans="2:18" s="15" customFormat="1" x14ac:dyDescent="0.25">
      <c r="B458" s="71"/>
      <c r="E458" s="72"/>
      <c r="K458" s="73"/>
      <c r="L458" s="73"/>
      <c r="M458" s="74"/>
      <c r="N458" s="80"/>
      <c r="Q458" s="174"/>
      <c r="R458" s="97"/>
    </row>
    <row r="459" spans="2:18" s="15" customFormat="1" x14ac:dyDescent="0.25">
      <c r="B459" s="71"/>
      <c r="E459" s="72"/>
      <c r="K459" s="73"/>
      <c r="L459" s="73"/>
      <c r="M459" s="74"/>
      <c r="N459" s="80"/>
      <c r="Q459" s="174"/>
      <c r="R459" s="97"/>
    </row>
    <row r="460" spans="2:18" s="15" customFormat="1" x14ac:dyDescent="0.25">
      <c r="B460" s="71"/>
      <c r="E460" s="72"/>
      <c r="K460" s="73"/>
      <c r="L460" s="73"/>
      <c r="M460" s="74"/>
      <c r="N460" s="80"/>
      <c r="Q460" s="174"/>
      <c r="R460" s="97"/>
    </row>
    <row r="461" spans="2:18" s="15" customFormat="1" x14ac:dyDescent="0.25">
      <c r="B461" s="71"/>
      <c r="E461" s="72"/>
      <c r="K461" s="73"/>
      <c r="L461" s="73"/>
      <c r="M461" s="74"/>
      <c r="N461" s="80"/>
      <c r="Q461" s="174"/>
      <c r="R461" s="97"/>
    </row>
    <row r="462" spans="2:18" s="15" customFormat="1" x14ac:dyDescent="0.25">
      <c r="B462" s="71"/>
      <c r="E462" s="72"/>
      <c r="K462" s="73"/>
      <c r="L462" s="73"/>
      <c r="M462" s="74"/>
      <c r="N462" s="80"/>
      <c r="Q462" s="174"/>
      <c r="R462" s="97"/>
    </row>
    <row r="463" spans="2:18" s="15" customFormat="1" x14ac:dyDescent="0.25">
      <c r="B463" s="71"/>
      <c r="E463" s="72"/>
      <c r="K463" s="73"/>
      <c r="L463" s="73"/>
      <c r="M463" s="74"/>
      <c r="N463" s="80"/>
      <c r="Q463" s="174"/>
      <c r="R463" s="97"/>
    </row>
    <row r="464" spans="2:18" s="15" customFormat="1" x14ac:dyDescent="0.25">
      <c r="B464" s="71"/>
      <c r="E464" s="72"/>
      <c r="K464" s="73"/>
      <c r="L464" s="73"/>
      <c r="M464" s="74"/>
      <c r="N464" s="80"/>
      <c r="Q464" s="174"/>
      <c r="R464" s="97"/>
    </row>
    <row r="465" spans="2:18" s="15" customFormat="1" x14ac:dyDescent="0.25">
      <c r="B465" s="71"/>
      <c r="E465" s="72"/>
      <c r="K465" s="73"/>
      <c r="L465" s="73"/>
      <c r="M465" s="74"/>
      <c r="N465" s="80"/>
      <c r="Q465" s="174"/>
      <c r="R465" s="97"/>
    </row>
    <row r="466" spans="2:18" s="15" customFormat="1" x14ac:dyDescent="0.25">
      <c r="B466" s="71"/>
      <c r="E466" s="72"/>
      <c r="K466" s="73"/>
      <c r="L466" s="73"/>
      <c r="M466" s="74"/>
      <c r="N466" s="80"/>
      <c r="Q466" s="174"/>
      <c r="R466" s="97"/>
    </row>
    <row r="467" spans="2:18" s="15" customFormat="1" x14ac:dyDescent="0.25">
      <c r="B467" s="71"/>
      <c r="E467" s="72"/>
      <c r="K467" s="73"/>
      <c r="L467" s="73"/>
      <c r="M467" s="74"/>
      <c r="N467" s="80"/>
      <c r="Q467" s="174"/>
      <c r="R467" s="97"/>
    </row>
    <row r="468" spans="2:18" s="15" customFormat="1" x14ac:dyDescent="0.25">
      <c r="B468" s="71"/>
      <c r="E468" s="72"/>
      <c r="K468" s="73"/>
      <c r="L468" s="73"/>
      <c r="M468" s="74"/>
      <c r="N468" s="80"/>
      <c r="Q468" s="174"/>
      <c r="R468" s="97"/>
    </row>
    <row r="469" spans="2:18" s="15" customFormat="1" x14ac:dyDescent="0.25">
      <c r="B469" s="71"/>
      <c r="E469" s="72"/>
      <c r="K469" s="73"/>
      <c r="L469" s="73"/>
      <c r="M469" s="74"/>
      <c r="N469" s="80"/>
      <c r="Q469" s="174"/>
      <c r="R469" s="97"/>
    </row>
    <row r="470" spans="2:18" s="15" customFormat="1" x14ac:dyDescent="0.25">
      <c r="B470" s="71"/>
      <c r="E470" s="72"/>
      <c r="K470" s="73"/>
      <c r="L470" s="73"/>
      <c r="M470" s="74"/>
      <c r="N470" s="80"/>
      <c r="Q470" s="174"/>
      <c r="R470" s="97"/>
    </row>
    <row r="471" spans="2:18" s="15" customFormat="1" x14ac:dyDescent="0.25">
      <c r="B471" s="71"/>
      <c r="E471" s="72"/>
      <c r="K471" s="73"/>
      <c r="L471" s="73"/>
      <c r="M471" s="74"/>
      <c r="N471" s="80"/>
      <c r="Q471" s="174"/>
      <c r="R471" s="97"/>
    </row>
    <row r="472" spans="2:18" s="15" customFormat="1" x14ac:dyDescent="0.25">
      <c r="B472" s="71"/>
      <c r="E472" s="72"/>
      <c r="K472" s="73"/>
      <c r="L472" s="73"/>
      <c r="M472" s="74"/>
      <c r="N472" s="80"/>
      <c r="Q472" s="174"/>
      <c r="R472" s="97"/>
    </row>
    <row r="473" spans="2:18" s="15" customFormat="1" x14ac:dyDescent="0.25">
      <c r="B473" s="71"/>
      <c r="E473" s="72"/>
      <c r="K473" s="73"/>
      <c r="L473" s="73"/>
      <c r="M473" s="74"/>
      <c r="N473" s="80"/>
      <c r="Q473" s="174"/>
      <c r="R473" s="97"/>
    </row>
    <row r="474" spans="2:18" s="15" customFormat="1" x14ac:dyDescent="0.25">
      <c r="B474" s="71"/>
      <c r="E474" s="72"/>
      <c r="K474" s="73"/>
      <c r="L474" s="73"/>
      <c r="M474" s="74"/>
      <c r="N474" s="80"/>
      <c r="Q474" s="174"/>
      <c r="R474" s="97"/>
    </row>
    <row r="475" spans="2:18" s="15" customFormat="1" x14ac:dyDescent="0.25">
      <c r="B475" s="71"/>
      <c r="E475" s="72"/>
      <c r="K475" s="73"/>
      <c r="L475" s="73"/>
      <c r="M475" s="74"/>
      <c r="N475" s="80"/>
      <c r="Q475" s="174"/>
      <c r="R475" s="97"/>
    </row>
    <row r="476" spans="2:18" s="15" customFormat="1" x14ac:dyDescent="0.25">
      <c r="B476" s="71"/>
      <c r="E476" s="72"/>
      <c r="K476" s="73"/>
      <c r="L476" s="73"/>
      <c r="M476" s="74"/>
      <c r="N476" s="80"/>
      <c r="Q476" s="174"/>
      <c r="R476" s="97"/>
    </row>
    <row r="477" spans="2:18" s="15" customFormat="1" x14ac:dyDescent="0.25">
      <c r="B477" s="71"/>
      <c r="E477" s="72"/>
      <c r="K477" s="73"/>
      <c r="L477" s="73"/>
      <c r="M477" s="74"/>
      <c r="N477" s="80"/>
      <c r="Q477" s="174"/>
      <c r="R477" s="97"/>
    </row>
    <row r="478" spans="2:18" s="15" customFormat="1" x14ac:dyDescent="0.25">
      <c r="B478" s="71"/>
      <c r="E478" s="72"/>
      <c r="K478" s="73"/>
      <c r="L478" s="73"/>
      <c r="M478" s="74"/>
      <c r="N478" s="80"/>
      <c r="Q478" s="174"/>
      <c r="R478" s="97"/>
    </row>
    <row r="2171" spans="6:6" x14ac:dyDescent="0.25">
      <c r="F2171">
        <v>2434000</v>
      </c>
    </row>
    <row r="2473" spans="6:6" x14ac:dyDescent="0.25">
      <c r="F2473">
        <f>SUM(F2171:F2472)</f>
        <v>2434000</v>
      </c>
    </row>
    <row r="3897" spans="6:6" x14ac:dyDescent="0.25">
      <c r="F3897" s="12">
        <f>SUM(G4089)</f>
        <v>0</v>
      </c>
    </row>
    <row r="4088" spans="6:6" x14ac:dyDescent="0.25">
      <c r="F4088" s="12">
        <f>SUM(F3897:F4087)</f>
        <v>0</v>
      </c>
    </row>
  </sheetData>
  <autoFilter ref="N1:N4122" xr:uid="{5DA6224A-342E-4324-8CCA-23A0FFC33762}"/>
  <mergeCells count="39">
    <mergeCell ref="A128:F128"/>
    <mergeCell ref="A17:F17"/>
    <mergeCell ref="A19:F19"/>
    <mergeCell ref="A21:F21"/>
    <mergeCell ref="A25:F25"/>
    <mergeCell ref="A29:F29"/>
    <mergeCell ref="A123:F123"/>
    <mergeCell ref="A112:F112"/>
    <mergeCell ref="A58:F58"/>
    <mergeCell ref="A45:F45"/>
    <mergeCell ref="A50:F50"/>
    <mergeCell ref="A95:F95"/>
    <mergeCell ref="A80:F80"/>
    <mergeCell ref="A108:F108"/>
    <mergeCell ref="A114:F114"/>
    <mergeCell ref="A91:F91"/>
    <mergeCell ref="C1:O1"/>
    <mergeCell ref="A9:F9"/>
    <mergeCell ref="A6:F6"/>
    <mergeCell ref="A11:F11"/>
    <mergeCell ref="A14:F14"/>
    <mergeCell ref="A36:F36"/>
    <mergeCell ref="A102:F102"/>
    <mergeCell ref="A105:F105"/>
    <mergeCell ref="A110:F110"/>
    <mergeCell ref="A40:F40"/>
    <mergeCell ref="A87:F87"/>
    <mergeCell ref="A64:F64"/>
    <mergeCell ref="A55:F55"/>
    <mergeCell ref="A75:F75"/>
    <mergeCell ref="A98:F98"/>
    <mergeCell ref="A150:F150"/>
    <mergeCell ref="A279:F279"/>
    <mergeCell ref="A157:F157"/>
    <mergeCell ref="A135:F135"/>
    <mergeCell ref="A131:F131"/>
    <mergeCell ref="A278:F278"/>
    <mergeCell ref="A137:F137"/>
    <mergeCell ref="A133:F1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DB2B-AA51-4BBC-98EB-89D83DB47232}">
  <dimension ref="A1:R198"/>
  <sheetViews>
    <sheetView topLeftCell="H1" workbookViewId="0">
      <selection activeCell="I15" sqref="I15"/>
    </sheetView>
  </sheetViews>
  <sheetFormatPr defaultRowHeight="15" x14ac:dyDescent="0.25"/>
  <cols>
    <col min="1" max="1" width="10.85546875" style="60" customWidth="1"/>
    <col min="2" max="2" width="12.140625" style="60" customWidth="1"/>
    <col min="3" max="3" width="11.7109375" style="60" customWidth="1"/>
    <col min="4" max="4" width="12.85546875" style="60" customWidth="1"/>
    <col min="5" max="5" width="11.85546875" style="60" customWidth="1"/>
    <col min="6" max="6" width="22.42578125" style="61" customWidth="1"/>
    <col min="7" max="7" width="18.140625" style="60" customWidth="1"/>
    <col min="8" max="8" width="13.85546875" style="60" customWidth="1"/>
    <col min="9" max="9" width="19.28515625" style="60" customWidth="1"/>
    <col min="10" max="10" width="9.7109375" style="60" customWidth="1"/>
    <col min="11" max="11" width="21.5703125" style="68" customWidth="1"/>
    <col min="12" max="12" width="24.7109375" style="68" customWidth="1"/>
    <col min="13" max="13" width="24.7109375" style="60" customWidth="1"/>
    <col min="14" max="14" width="22.42578125" style="69" customWidth="1"/>
    <col min="15" max="15" width="29" style="60" customWidth="1"/>
    <col min="16" max="16" width="28" style="46" customWidth="1"/>
    <col min="17" max="17" width="35.28515625" customWidth="1"/>
    <col min="18" max="18" width="21.85546875" style="11" customWidth="1"/>
  </cols>
  <sheetData>
    <row r="1" spans="1:18" s="15" customFormat="1" x14ac:dyDescent="0.25">
      <c r="A1" s="47"/>
      <c r="B1" s="47"/>
      <c r="C1" s="198" t="s">
        <v>2520</v>
      </c>
      <c r="D1" s="198"/>
      <c r="E1" s="198"/>
      <c r="F1" s="198"/>
      <c r="G1" s="198"/>
      <c r="H1" s="198"/>
      <c r="I1" s="198"/>
      <c r="J1" s="198"/>
      <c r="K1" s="199"/>
      <c r="L1" s="199"/>
      <c r="M1" s="199"/>
      <c r="N1" s="199"/>
      <c r="O1" s="199"/>
      <c r="P1" s="34"/>
      <c r="R1" s="72"/>
    </row>
    <row r="2" spans="1:18" s="15" customFormat="1" x14ac:dyDescent="0.25">
      <c r="A2" s="47"/>
      <c r="B2" s="47"/>
      <c r="C2" s="47"/>
      <c r="D2" s="47"/>
      <c r="E2" s="47"/>
      <c r="F2" s="48"/>
      <c r="G2" s="47"/>
      <c r="H2" s="47"/>
      <c r="I2" s="47"/>
      <c r="J2" s="47"/>
      <c r="K2" s="66"/>
      <c r="L2" s="66"/>
      <c r="M2" s="47"/>
      <c r="N2" s="67"/>
      <c r="O2" s="47"/>
      <c r="P2" s="34"/>
      <c r="R2" s="72"/>
    </row>
    <row r="3" spans="1:18" s="26" customFormat="1" ht="76.5" x14ac:dyDescent="0.2">
      <c r="A3" s="18" t="s">
        <v>0</v>
      </c>
      <c r="B3" s="18" t="s">
        <v>663</v>
      </c>
      <c r="C3" s="18" t="s">
        <v>659</v>
      </c>
      <c r="D3" s="18" t="s">
        <v>660</v>
      </c>
      <c r="E3" s="18" t="s">
        <v>1</v>
      </c>
      <c r="F3" s="18" t="s">
        <v>661</v>
      </c>
      <c r="G3" s="18" t="s">
        <v>662</v>
      </c>
      <c r="H3" s="18" t="s">
        <v>381</v>
      </c>
      <c r="I3" s="18" t="s">
        <v>802</v>
      </c>
      <c r="J3" s="18" t="s">
        <v>1896</v>
      </c>
      <c r="K3" s="49" t="s">
        <v>664</v>
      </c>
      <c r="L3" s="49" t="s">
        <v>665</v>
      </c>
      <c r="M3" s="18" t="s">
        <v>2056</v>
      </c>
      <c r="N3" s="18" t="s">
        <v>925</v>
      </c>
      <c r="O3" s="18" t="s">
        <v>6</v>
      </c>
      <c r="P3" s="17" t="s">
        <v>7</v>
      </c>
      <c r="Q3" s="17" t="s">
        <v>2649</v>
      </c>
      <c r="R3" s="17" t="s">
        <v>9</v>
      </c>
    </row>
    <row r="4" spans="1:18" s="27" customFormat="1" ht="51" x14ac:dyDescent="0.25">
      <c r="A4" s="43" t="s">
        <v>1608</v>
      </c>
      <c r="B4" s="35">
        <v>101123410</v>
      </c>
      <c r="C4" s="35" t="s">
        <v>1613</v>
      </c>
      <c r="D4" s="35" t="s">
        <v>980</v>
      </c>
      <c r="E4" s="43" t="s">
        <v>1617</v>
      </c>
      <c r="F4" s="41" t="s">
        <v>1681</v>
      </c>
      <c r="G4" s="43" t="s">
        <v>1894</v>
      </c>
      <c r="H4" s="44">
        <v>42331</v>
      </c>
      <c r="I4" s="35"/>
      <c r="J4" s="38">
        <v>554.9</v>
      </c>
      <c r="K4" s="39">
        <v>2158435</v>
      </c>
      <c r="L4" s="39">
        <v>2042260</v>
      </c>
      <c r="M4" s="38" t="s">
        <v>2057</v>
      </c>
      <c r="N4" s="41" t="s">
        <v>1898</v>
      </c>
      <c r="O4" s="41" t="s">
        <v>936</v>
      </c>
      <c r="P4" s="36" t="s">
        <v>2522</v>
      </c>
      <c r="Q4" s="21" t="s">
        <v>2660</v>
      </c>
      <c r="R4" s="169" t="s">
        <v>2661</v>
      </c>
    </row>
    <row r="5" spans="1:18" s="27" customFormat="1" ht="51" x14ac:dyDescent="0.25">
      <c r="A5" s="43" t="s">
        <v>1532</v>
      </c>
      <c r="B5" s="35">
        <v>101123409</v>
      </c>
      <c r="C5" s="35" t="s">
        <v>1613</v>
      </c>
      <c r="D5" s="35" t="s">
        <v>980</v>
      </c>
      <c r="E5" s="43" t="s">
        <v>1617</v>
      </c>
      <c r="F5" s="41" t="s">
        <v>1681</v>
      </c>
      <c r="G5" s="43" t="s">
        <v>1824</v>
      </c>
      <c r="H5" s="44">
        <v>41562</v>
      </c>
      <c r="I5" s="35"/>
      <c r="J5" s="38">
        <v>130.6</v>
      </c>
      <c r="K5" s="39">
        <v>1195000</v>
      </c>
      <c r="L5" s="39">
        <v>965372.1</v>
      </c>
      <c r="M5" s="38" t="s">
        <v>2058</v>
      </c>
      <c r="N5" s="41" t="s">
        <v>1898</v>
      </c>
      <c r="O5" s="41" t="s">
        <v>625</v>
      </c>
      <c r="P5" s="36" t="s">
        <v>2020</v>
      </c>
      <c r="Q5" s="21"/>
      <c r="R5" s="169"/>
    </row>
    <row r="6" spans="1:18" s="28" customFormat="1" ht="14.25" x14ac:dyDescent="0.2">
      <c r="A6" s="197" t="s">
        <v>2028</v>
      </c>
      <c r="B6" s="197"/>
      <c r="C6" s="197"/>
      <c r="D6" s="197"/>
      <c r="E6" s="197"/>
      <c r="F6" s="197"/>
      <c r="G6" s="50"/>
      <c r="H6" s="50"/>
      <c r="I6" s="50"/>
      <c r="J6" s="51">
        <f>SUM(J4:J5)</f>
        <v>685.5</v>
      </c>
      <c r="K6" s="52">
        <f>SUM(K4:K5)</f>
        <v>3353435</v>
      </c>
      <c r="L6" s="52">
        <f>SUM(L4:L5)</f>
        <v>3007632.1</v>
      </c>
      <c r="M6" s="51"/>
      <c r="N6" s="18"/>
      <c r="O6" s="50"/>
      <c r="P6" s="17"/>
      <c r="Q6" s="22"/>
      <c r="R6" s="170"/>
    </row>
    <row r="7" spans="1:18" s="27" customFormat="1" ht="76.5" x14ac:dyDescent="0.25">
      <c r="A7" s="43" t="s">
        <v>1533</v>
      </c>
      <c r="B7" s="35"/>
      <c r="C7" s="35" t="s">
        <v>1613</v>
      </c>
      <c r="D7" s="35" t="s">
        <v>980</v>
      </c>
      <c r="E7" s="43" t="s">
        <v>1617</v>
      </c>
      <c r="F7" s="41" t="s">
        <v>1062</v>
      </c>
      <c r="G7" s="43" t="s">
        <v>1825</v>
      </c>
      <c r="H7" s="44">
        <v>41562</v>
      </c>
      <c r="I7" s="35"/>
      <c r="J7" s="38">
        <v>643.70000000000005</v>
      </c>
      <c r="K7" s="39">
        <v>1152718</v>
      </c>
      <c r="L7" s="39">
        <v>91643.46</v>
      </c>
      <c r="M7" s="38" t="s">
        <v>2119</v>
      </c>
      <c r="N7" s="167" t="s">
        <v>1899</v>
      </c>
      <c r="O7" s="41" t="s">
        <v>936</v>
      </c>
      <c r="P7" s="36" t="s">
        <v>2021</v>
      </c>
      <c r="Q7" s="21" t="s">
        <v>2650</v>
      </c>
      <c r="R7" s="169" t="s">
        <v>2651</v>
      </c>
    </row>
    <row r="8" spans="1:18" s="29" customFormat="1" x14ac:dyDescent="0.25">
      <c r="A8" s="200" t="s">
        <v>2029</v>
      </c>
      <c r="B8" s="197"/>
      <c r="C8" s="197"/>
      <c r="D8" s="197"/>
      <c r="E8" s="197"/>
      <c r="F8" s="197"/>
      <c r="G8" s="53"/>
      <c r="H8" s="54"/>
      <c r="I8" s="50"/>
      <c r="J8" s="51">
        <f>SUM(J7)</f>
        <v>643.70000000000005</v>
      </c>
      <c r="K8" s="52">
        <f>SUM(K7)</f>
        <v>1152718</v>
      </c>
      <c r="L8" s="52">
        <f>SUM(L7)</f>
        <v>91643.46</v>
      </c>
      <c r="M8" s="51"/>
      <c r="N8" s="55"/>
      <c r="O8" s="55"/>
      <c r="P8" s="37"/>
      <c r="Q8" s="23"/>
      <c r="R8" s="170"/>
    </row>
    <row r="9" spans="1:18" s="27" customFormat="1" ht="63.75" x14ac:dyDescent="0.25">
      <c r="A9" s="43" t="s">
        <v>1530</v>
      </c>
      <c r="B9" s="35">
        <v>410112001</v>
      </c>
      <c r="C9" s="35" t="s">
        <v>1613</v>
      </c>
      <c r="D9" s="35" t="s">
        <v>980</v>
      </c>
      <c r="E9" s="43" t="s">
        <v>1615</v>
      </c>
      <c r="F9" s="41" t="s">
        <v>1062</v>
      </c>
      <c r="G9" s="43" t="s">
        <v>1822</v>
      </c>
      <c r="H9" s="56">
        <v>41562</v>
      </c>
      <c r="I9" s="35"/>
      <c r="J9" s="38">
        <v>236.9</v>
      </c>
      <c r="K9" s="39">
        <v>411459.56</v>
      </c>
      <c r="L9" s="39">
        <v>170987.01</v>
      </c>
      <c r="M9" s="38" t="s">
        <v>2067</v>
      </c>
      <c r="N9" s="41" t="s">
        <v>1897</v>
      </c>
      <c r="O9" s="41" t="s">
        <v>936</v>
      </c>
      <c r="P9" s="36" t="s">
        <v>2019</v>
      </c>
      <c r="Q9" s="21"/>
      <c r="R9" s="169"/>
    </row>
    <row r="10" spans="1:18" s="29" customFormat="1" x14ac:dyDescent="0.25">
      <c r="A10" s="200" t="s">
        <v>2029</v>
      </c>
      <c r="B10" s="197"/>
      <c r="C10" s="197"/>
      <c r="D10" s="197"/>
      <c r="E10" s="197"/>
      <c r="F10" s="197"/>
      <c r="G10" s="53"/>
      <c r="H10" s="50"/>
      <c r="I10" s="50"/>
      <c r="J10" s="51">
        <f>SUM(J9)</f>
        <v>236.9</v>
      </c>
      <c r="K10" s="52">
        <f>SUM(K9)</f>
        <v>411459.56</v>
      </c>
      <c r="L10" s="52">
        <f>SUM(L9)</f>
        <v>170987.01</v>
      </c>
      <c r="M10" s="51"/>
      <c r="N10" s="55"/>
      <c r="O10" s="55"/>
      <c r="P10" s="37"/>
      <c r="Q10" s="23"/>
      <c r="R10" s="170"/>
    </row>
    <row r="11" spans="1:18" s="27" customFormat="1" ht="51" x14ac:dyDescent="0.25">
      <c r="A11" s="43" t="s">
        <v>1540</v>
      </c>
      <c r="B11" s="35">
        <v>1108510242</v>
      </c>
      <c r="C11" s="35" t="s">
        <v>1613</v>
      </c>
      <c r="D11" s="35" t="s">
        <v>982</v>
      </c>
      <c r="E11" s="43" t="s">
        <v>1610</v>
      </c>
      <c r="F11" s="41" t="s">
        <v>1690</v>
      </c>
      <c r="G11" s="43" t="s">
        <v>1834</v>
      </c>
      <c r="H11" s="56">
        <v>42809</v>
      </c>
      <c r="I11" s="35"/>
      <c r="J11" s="38">
        <v>74.7</v>
      </c>
      <c r="K11" s="39">
        <v>3428670</v>
      </c>
      <c r="L11" s="39">
        <v>3428670</v>
      </c>
      <c r="M11" s="38" t="s">
        <v>2154</v>
      </c>
      <c r="N11" s="40" t="s">
        <v>945</v>
      </c>
      <c r="O11" s="41" t="s">
        <v>1971</v>
      </c>
      <c r="P11" s="65" t="s">
        <v>948</v>
      </c>
      <c r="Q11" s="19" t="s">
        <v>199</v>
      </c>
      <c r="R11" s="169"/>
    </row>
    <row r="12" spans="1:18" s="30" customFormat="1" ht="38.25" x14ac:dyDescent="0.2">
      <c r="A12" s="35">
        <v>18582</v>
      </c>
      <c r="B12" s="35">
        <v>1108510353</v>
      </c>
      <c r="C12" s="35" t="s">
        <v>1613</v>
      </c>
      <c r="D12" s="35" t="s">
        <v>2359</v>
      </c>
      <c r="E12" s="35" t="s">
        <v>1617</v>
      </c>
      <c r="F12" s="41" t="s">
        <v>2360</v>
      </c>
      <c r="G12" s="35" t="s">
        <v>2361</v>
      </c>
      <c r="H12" s="56">
        <v>42788</v>
      </c>
      <c r="I12" s="35"/>
      <c r="J12" s="35">
        <v>467.7</v>
      </c>
      <c r="K12" s="39">
        <v>11151640.619999999</v>
      </c>
      <c r="L12" s="39">
        <v>8252214.2199999997</v>
      </c>
      <c r="M12" s="35" t="s">
        <v>2362</v>
      </c>
      <c r="N12" s="40" t="s">
        <v>945</v>
      </c>
      <c r="O12" s="40" t="s">
        <v>2363</v>
      </c>
      <c r="P12" s="65" t="s">
        <v>948</v>
      </c>
      <c r="Q12" s="20"/>
      <c r="R12" s="169"/>
    </row>
    <row r="13" spans="1:18" s="27" customFormat="1" ht="51" x14ac:dyDescent="0.25">
      <c r="A13" s="43" t="s">
        <v>1541</v>
      </c>
      <c r="B13" s="35">
        <v>1108510276</v>
      </c>
      <c r="C13" s="35" t="s">
        <v>1613</v>
      </c>
      <c r="D13" s="35" t="s">
        <v>982</v>
      </c>
      <c r="E13" s="43" t="s">
        <v>1610</v>
      </c>
      <c r="F13" s="41" t="s">
        <v>1691</v>
      </c>
      <c r="G13" s="43" t="s">
        <v>1835</v>
      </c>
      <c r="H13" s="44">
        <v>41562</v>
      </c>
      <c r="I13" s="35"/>
      <c r="J13" s="38">
        <v>60.6</v>
      </c>
      <c r="K13" s="39">
        <v>2745290</v>
      </c>
      <c r="L13" s="39">
        <v>2745290</v>
      </c>
      <c r="M13" s="38" t="s">
        <v>2159</v>
      </c>
      <c r="N13" s="40" t="s">
        <v>945</v>
      </c>
      <c r="O13" s="41" t="s">
        <v>1972</v>
      </c>
      <c r="P13" s="65" t="s">
        <v>948</v>
      </c>
      <c r="Q13" s="20" t="s">
        <v>199</v>
      </c>
      <c r="R13" s="169"/>
    </row>
    <row r="14" spans="1:18" s="27" customFormat="1" ht="51" x14ac:dyDescent="0.25">
      <c r="A14" s="43" t="s">
        <v>1475</v>
      </c>
      <c r="B14" s="35">
        <v>1108510249</v>
      </c>
      <c r="C14" s="35" t="s">
        <v>1613</v>
      </c>
      <c r="D14" s="35" t="s">
        <v>982</v>
      </c>
      <c r="E14" s="43" t="s">
        <v>1610</v>
      </c>
      <c r="F14" s="41" t="s">
        <v>1622</v>
      </c>
      <c r="G14" s="43" t="s">
        <v>1763</v>
      </c>
      <c r="H14" s="44">
        <v>41085</v>
      </c>
      <c r="I14" s="35"/>
      <c r="J14" s="38">
        <v>63.6</v>
      </c>
      <c r="K14" s="39">
        <v>2671200</v>
      </c>
      <c r="L14" s="39">
        <v>2671200</v>
      </c>
      <c r="M14" s="38" t="s">
        <v>2161</v>
      </c>
      <c r="N14" s="40" t="s">
        <v>945</v>
      </c>
      <c r="O14" s="41" t="s">
        <v>1907</v>
      </c>
      <c r="P14" s="65" t="s">
        <v>948</v>
      </c>
      <c r="Q14" s="20" t="s">
        <v>199</v>
      </c>
      <c r="R14" s="169"/>
    </row>
    <row r="15" spans="1:18" s="27" customFormat="1" ht="51" x14ac:dyDescent="0.25">
      <c r="A15" s="43" t="s">
        <v>1476</v>
      </c>
      <c r="B15" s="35">
        <v>1108510253</v>
      </c>
      <c r="C15" s="35" t="s">
        <v>1613</v>
      </c>
      <c r="D15" s="35" t="s">
        <v>982</v>
      </c>
      <c r="E15" s="43" t="s">
        <v>1610</v>
      </c>
      <c r="F15" s="41" t="s">
        <v>1623</v>
      </c>
      <c r="G15" s="43" t="s">
        <v>1764</v>
      </c>
      <c r="H15" s="35" t="s">
        <v>199</v>
      </c>
      <c r="I15" s="35"/>
      <c r="J15" s="38">
        <v>63.8</v>
      </c>
      <c r="K15" s="39">
        <v>2491110</v>
      </c>
      <c r="L15" s="39">
        <v>2491110</v>
      </c>
      <c r="M15" s="38" t="s">
        <v>2162</v>
      </c>
      <c r="N15" s="40" t="s">
        <v>945</v>
      </c>
      <c r="O15" s="41" t="s">
        <v>1908</v>
      </c>
      <c r="P15" s="65" t="s">
        <v>948</v>
      </c>
      <c r="Q15" s="20" t="s">
        <v>199</v>
      </c>
      <c r="R15" s="169"/>
    </row>
    <row r="16" spans="1:18" s="27" customFormat="1" ht="51" x14ac:dyDescent="0.25">
      <c r="A16" s="43" t="s">
        <v>1542</v>
      </c>
      <c r="B16" s="35">
        <v>1108510234</v>
      </c>
      <c r="C16" s="35" t="s">
        <v>1613</v>
      </c>
      <c r="D16" s="35" t="s">
        <v>982</v>
      </c>
      <c r="E16" s="43" t="s">
        <v>1610</v>
      </c>
      <c r="F16" s="41" t="s">
        <v>1692</v>
      </c>
      <c r="G16" s="43" t="s">
        <v>1836</v>
      </c>
      <c r="H16" s="44">
        <v>41562</v>
      </c>
      <c r="I16" s="35"/>
      <c r="J16" s="38">
        <v>53.4</v>
      </c>
      <c r="K16" s="39">
        <v>2416670</v>
      </c>
      <c r="L16" s="39">
        <v>2416670</v>
      </c>
      <c r="M16" s="35" t="s">
        <v>2163</v>
      </c>
      <c r="N16" s="40" t="s">
        <v>945</v>
      </c>
      <c r="O16" s="41" t="s">
        <v>1973</v>
      </c>
      <c r="P16" s="65" t="s">
        <v>948</v>
      </c>
      <c r="Q16" s="20" t="s">
        <v>199</v>
      </c>
      <c r="R16" s="169"/>
    </row>
    <row r="17" spans="1:18" s="27" customFormat="1" ht="51" x14ac:dyDescent="0.25">
      <c r="A17" s="43" t="s">
        <v>1501</v>
      </c>
      <c r="B17" s="35">
        <v>1108510224</v>
      </c>
      <c r="C17" s="35" t="s">
        <v>1613</v>
      </c>
      <c r="D17" s="35" t="s">
        <v>982</v>
      </c>
      <c r="E17" s="43" t="s">
        <v>1610</v>
      </c>
      <c r="F17" s="41" t="s">
        <v>2378</v>
      </c>
      <c r="G17" s="43" t="s">
        <v>1791</v>
      </c>
      <c r="H17" s="44">
        <v>41085</v>
      </c>
      <c r="I17" s="35"/>
      <c r="J17" s="38">
        <v>53.2</v>
      </c>
      <c r="K17" s="39">
        <v>2414390</v>
      </c>
      <c r="L17" s="39">
        <v>2414390</v>
      </c>
      <c r="M17" s="38" t="s">
        <v>2164</v>
      </c>
      <c r="N17" s="40" t="s">
        <v>945</v>
      </c>
      <c r="O17" s="41" t="s">
        <v>1933</v>
      </c>
      <c r="P17" s="65" t="s">
        <v>948</v>
      </c>
      <c r="Q17" s="20" t="s">
        <v>199</v>
      </c>
      <c r="R17" s="169"/>
    </row>
    <row r="18" spans="1:18" s="27" customFormat="1" ht="51" x14ac:dyDescent="0.25">
      <c r="A18" s="43" t="s">
        <v>1477</v>
      </c>
      <c r="B18" s="35">
        <v>1108510255</v>
      </c>
      <c r="C18" s="35" t="s">
        <v>1613</v>
      </c>
      <c r="D18" s="35" t="s">
        <v>982</v>
      </c>
      <c r="E18" s="43" t="s">
        <v>1610</v>
      </c>
      <c r="F18" s="41" t="s">
        <v>1624</v>
      </c>
      <c r="G18" s="43" t="s">
        <v>1765</v>
      </c>
      <c r="H18" s="44">
        <v>41085</v>
      </c>
      <c r="I18" s="35"/>
      <c r="J18" s="38">
        <v>63.7</v>
      </c>
      <c r="K18" s="39">
        <v>2321000</v>
      </c>
      <c r="L18" s="39">
        <v>2321000</v>
      </c>
      <c r="M18" s="38" t="s">
        <v>2165</v>
      </c>
      <c r="N18" s="40" t="s">
        <v>945</v>
      </c>
      <c r="O18" s="41" t="s">
        <v>1909</v>
      </c>
      <c r="P18" s="65" t="s">
        <v>948</v>
      </c>
      <c r="Q18" s="20" t="s">
        <v>199</v>
      </c>
      <c r="R18" s="169"/>
    </row>
    <row r="19" spans="1:18" s="27" customFormat="1" ht="51" x14ac:dyDescent="0.25">
      <c r="A19" s="43" t="s">
        <v>1538</v>
      </c>
      <c r="B19" s="35">
        <v>1108510278</v>
      </c>
      <c r="C19" s="35" t="s">
        <v>1613</v>
      </c>
      <c r="D19" s="35" t="s">
        <v>982</v>
      </c>
      <c r="E19" s="43" t="s">
        <v>1610</v>
      </c>
      <c r="F19" s="41" t="s">
        <v>1688</v>
      </c>
      <c r="G19" s="43" t="s">
        <v>1832</v>
      </c>
      <c r="H19" s="44">
        <v>41562</v>
      </c>
      <c r="I19" s="35"/>
      <c r="J19" s="38">
        <v>50.8</v>
      </c>
      <c r="K19" s="39">
        <v>2286000</v>
      </c>
      <c r="L19" s="39">
        <v>2286000</v>
      </c>
      <c r="M19" s="38" t="s">
        <v>2166</v>
      </c>
      <c r="N19" s="40" t="s">
        <v>945</v>
      </c>
      <c r="O19" s="41" t="s">
        <v>1969</v>
      </c>
      <c r="P19" s="65" t="s">
        <v>948</v>
      </c>
      <c r="Q19" s="20" t="s">
        <v>199</v>
      </c>
      <c r="R19" s="169"/>
    </row>
    <row r="20" spans="1:18" s="27" customFormat="1" ht="51" x14ac:dyDescent="0.25">
      <c r="A20" s="43" t="s">
        <v>1478</v>
      </c>
      <c r="B20" s="35">
        <v>1108510259</v>
      </c>
      <c r="C20" s="35" t="s">
        <v>1613</v>
      </c>
      <c r="D20" s="35" t="s">
        <v>982</v>
      </c>
      <c r="E20" s="43" t="s">
        <v>1610</v>
      </c>
      <c r="F20" s="41" t="s">
        <v>1625</v>
      </c>
      <c r="G20" s="43" t="s">
        <v>1766</v>
      </c>
      <c r="H20" s="44">
        <v>41562</v>
      </c>
      <c r="I20" s="35"/>
      <c r="J20" s="38">
        <v>52.9</v>
      </c>
      <c r="K20" s="39">
        <v>2216200</v>
      </c>
      <c r="L20" s="39">
        <v>2216200</v>
      </c>
      <c r="M20" s="38" t="s">
        <v>2167</v>
      </c>
      <c r="N20" s="40" t="s">
        <v>945</v>
      </c>
      <c r="O20" s="41" t="s">
        <v>1910</v>
      </c>
      <c r="P20" s="65" t="s">
        <v>948</v>
      </c>
      <c r="Q20" s="20" t="s">
        <v>199</v>
      </c>
      <c r="R20" s="169"/>
    </row>
    <row r="21" spans="1:18" s="27" customFormat="1" ht="51" x14ac:dyDescent="0.25">
      <c r="A21" s="43" t="s">
        <v>1479</v>
      </c>
      <c r="B21" s="35">
        <v>1108510239</v>
      </c>
      <c r="C21" s="35" t="s">
        <v>1613</v>
      </c>
      <c r="D21" s="35" t="s">
        <v>982</v>
      </c>
      <c r="E21" s="43" t="s">
        <v>1610</v>
      </c>
      <c r="F21" s="41" t="s">
        <v>1626</v>
      </c>
      <c r="G21" s="43" t="s">
        <v>1767</v>
      </c>
      <c r="H21" s="44">
        <v>42262</v>
      </c>
      <c r="I21" s="35"/>
      <c r="J21" s="38">
        <v>47.9</v>
      </c>
      <c r="K21" s="39">
        <v>2189100</v>
      </c>
      <c r="L21" s="39">
        <v>2189100</v>
      </c>
      <c r="M21" s="38" t="s">
        <v>2168</v>
      </c>
      <c r="N21" s="40" t="s">
        <v>945</v>
      </c>
      <c r="O21" s="41" t="s">
        <v>1911</v>
      </c>
      <c r="P21" s="65" t="s">
        <v>948</v>
      </c>
      <c r="Q21" s="20" t="s">
        <v>199</v>
      </c>
      <c r="R21" s="169"/>
    </row>
    <row r="22" spans="1:18" s="27" customFormat="1" ht="51" x14ac:dyDescent="0.25">
      <c r="A22" s="43" t="s">
        <v>1502</v>
      </c>
      <c r="B22" s="35">
        <v>1108510241</v>
      </c>
      <c r="C22" s="35" t="s">
        <v>1613</v>
      </c>
      <c r="D22" s="35" t="s">
        <v>982</v>
      </c>
      <c r="E22" s="43" t="s">
        <v>1610</v>
      </c>
      <c r="F22" s="41" t="s">
        <v>1651</v>
      </c>
      <c r="G22" s="43" t="s">
        <v>1792</v>
      </c>
      <c r="H22" s="44">
        <v>41562</v>
      </c>
      <c r="I22" s="35"/>
      <c r="J22" s="38">
        <v>47</v>
      </c>
      <c r="K22" s="39">
        <v>2154450</v>
      </c>
      <c r="L22" s="39">
        <v>2154450</v>
      </c>
      <c r="M22" s="38" t="s">
        <v>2169</v>
      </c>
      <c r="N22" s="40" t="s">
        <v>945</v>
      </c>
      <c r="O22" s="41" t="s">
        <v>1934</v>
      </c>
      <c r="P22" s="65" t="s">
        <v>948</v>
      </c>
      <c r="Q22" s="20" t="s">
        <v>199</v>
      </c>
      <c r="R22" s="169"/>
    </row>
    <row r="23" spans="1:18" s="27" customFormat="1" ht="51" x14ac:dyDescent="0.25">
      <c r="A23" s="43" t="s">
        <v>1543</v>
      </c>
      <c r="B23" s="35">
        <v>1108510254</v>
      </c>
      <c r="C23" s="35" t="s">
        <v>1613</v>
      </c>
      <c r="D23" s="35" t="s">
        <v>982</v>
      </c>
      <c r="E23" s="43" t="s">
        <v>1610</v>
      </c>
      <c r="F23" s="41" t="s">
        <v>1693</v>
      </c>
      <c r="G23" s="43" t="s">
        <v>1837</v>
      </c>
      <c r="H23" s="44">
        <v>41085</v>
      </c>
      <c r="I23" s="35"/>
      <c r="J23" s="38">
        <v>47</v>
      </c>
      <c r="K23" s="39">
        <v>2142980</v>
      </c>
      <c r="L23" s="39">
        <v>2142980</v>
      </c>
      <c r="M23" s="38" t="s">
        <v>2170</v>
      </c>
      <c r="N23" s="40" t="s">
        <v>945</v>
      </c>
      <c r="O23" s="41" t="s">
        <v>1974</v>
      </c>
      <c r="P23" s="65" t="s">
        <v>948</v>
      </c>
      <c r="Q23" s="20" t="s">
        <v>199</v>
      </c>
      <c r="R23" s="169"/>
    </row>
    <row r="24" spans="1:18" s="27" customFormat="1" ht="51" x14ac:dyDescent="0.25">
      <c r="A24" s="43" t="s">
        <v>1544</v>
      </c>
      <c r="B24" s="35">
        <v>1108510256</v>
      </c>
      <c r="C24" s="35" t="s">
        <v>1613</v>
      </c>
      <c r="D24" s="35" t="s">
        <v>982</v>
      </c>
      <c r="E24" s="43" t="s">
        <v>1610</v>
      </c>
      <c r="F24" s="41" t="s">
        <v>1694</v>
      </c>
      <c r="G24" s="43" t="s">
        <v>1838</v>
      </c>
      <c r="H24" s="44">
        <v>41085</v>
      </c>
      <c r="I24" s="35"/>
      <c r="J24" s="38">
        <v>48.3</v>
      </c>
      <c r="K24" s="39">
        <v>2141340</v>
      </c>
      <c r="L24" s="39">
        <v>2141340</v>
      </c>
      <c r="M24" s="38" t="s">
        <v>2171</v>
      </c>
      <c r="N24" s="40" t="s">
        <v>945</v>
      </c>
      <c r="O24" s="41" t="s">
        <v>1975</v>
      </c>
      <c r="P24" s="65" t="s">
        <v>948</v>
      </c>
      <c r="Q24" s="20" t="s">
        <v>199</v>
      </c>
      <c r="R24" s="169"/>
    </row>
    <row r="25" spans="1:18" s="27" customFormat="1" ht="63.75" x14ac:dyDescent="0.25">
      <c r="A25" s="43" t="s">
        <v>1480</v>
      </c>
      <c r="B25" s="35">
        <v>1108510264</v>
      </c>
      <c r="C25" s="35" t="s">
        <v>1613</v>
      </c>
      <c r="D25" s="35" t="s">
        <v>982</v>
      </c>
      <c r="E25" s="43" t="s">
        <v>1610</v>
      </c>
      <c r="F25" s="41" t="s">
        <v>1627</v>
      </c>
      <c r="G25" s="43" t="s">
        <v>1768</v>
      </c>
      <c r="H25" s="44">
        <v>41677</v>
      </c>
      <c r="I25" s="35"/>
      <c r="J25" s="38">
        <v>45.5</v>
      </c>
      <c r="K25" s="39">
        <v>2063500</v>
      </c>
      <c r="L25" s="39">
        <v>2063500</v>
      </c>
      <c r="M25" s="38" t="s">
        <v>2172</v>
      </c>
      <c r="N25" s="40" t="s">
        <v>945</v>
      </c>
      <c r="O25" s="41" t="s">
        <v>1912</v>
      </c>
      <c r="P25" s="65" t="s">
        <v>948</v>
      </c>
      <c r="Q25" s="20" t="s">
        <v>199</v>
      </c>
      <c r="R25" s="169"/>
    </row>
    <row r="26" spans="1:18" s="27" customFormat="1" ht="51" x14ac:dyDescent="0.25">
      <c r="A26" s="43" t="s">
        <v>1535</v>
      </c>
      <c r="B26" s="35">
        <v>1108510248</v>
      </c>
      <c r="C26" s="35" t="s">
        <v>1613</v>
      </c>
      <c r="D26" s="35" t="s">
        <v>982</v>
      </c>
      <c r="E26" s="43" t="s">
        <v>1610</v>
      </c>
      <c r="F26" s="41" t="s">
        <v>1684</v>
      </c>
      <c r="G26" s="43" t="s">
        <v>1828</v>
      </c>
      <c r="H26" s="44">
        <v>41085</v>
      </c>
      <c r="I26" s="35"/>
      <c r="J26" s="38">
        <v>48.5</v>
      </c>
      <c r="K26" s="39">
        <v>2037000</v>
      </c>
      <c r="L26" s="39">
        <v>2037000</v>
      </c>
      <c r="M26" s="38" t="s">
        <v>2173</v>
      </c>
      <c r="N26" s="40" t="s">
        <v>945</v>
      </c>
      <c r="O26" s="41" t="s">
        <v>1965</v>
      </c>
      <c r="P26" s="65" t="s">
        <v>948</v>
      </c>
      <c r="Q26" s="20" t="s">
        <v>199</v>
      </c>
      <c r="R26" s="169"/>
    </row>
    <row r="27" spans="1:18" s="31" customFormat="1" ht="51" x14ac:dyDescent="0.25">
      <c r="A27" s="43" t="s">
        <v>1545</v>
      </c>
      <c r="B27" s="35">
        <v>1108510260</v>
      </c>
      <c r="C27" s="35" t="s">
        <v>1613</v>
      </c>
      <c r="D27" s="35" t="s">
        <v>982</v>
      </c>
      <c r="E27" s="43" t="s">
        <v>1610</v>
      </c>
      <c r="F27" s="41" t="s">
        <v>1695</v>
      </c>
      <c r="G27" s="43" t="s">
        <v>1839</v>
      </c>
      <c r="H27" s="44">
        <v>41562</v>
      </c>
      <c r="I27" s="35"/>
      <c r="J27" s="38">
        <v>45.7</v>
      </c>
      <c r="K27" s="39">
        <v>2027990</v>
      </c>
      <c r="L27" s="39">
        <v>2027990</v>
      </c>
      <c r="M27" s="38" t="s">
        <v>2174</v>
      </c>
      <c r="N27" s="40" t="s">
        <v>945</v>
      </c>
      <c r="O27" s="41" t="s">
        <v>1976</v>
      </c>
      <c r="P27" s="65" t="s">
        <v>948</v>
      </c>
      <c r="Q27" s="19" t="s">
        <v>199</v>
      </c>
      <c r="R27" s="171"/>
    </row>
    <row r="28" spans="1:18" s="27" customFormat="1" ht="51" x14ac:dyDescent="0.25">
      <c r="A28" s="43" t="s">
        <v>1546</v>
      </c>
      <c r="B28" s="35">
        <v>1108510277</v>
      </c>
      <c r="C28" s="35" t="s">
        <v>1613</v>
      </c>
      <c r="D28" s="35" t="s">
        <v>982</v>
      </c>
      <c r="E28" s="43" t="s">
        <v>1610</v>
      </c>
      <c r="F28" s="41" t="s">
        <v>1696</v>
      </c>
      <c r="G28" s="43" t="s">
        <v>1840</v>
      </c>
      <c r="H28" s="44">
        <v>41562</v>
      </c>
      <c r="I28" s="35"/>
      <c r="J28" s="38">
        <v>43.1</v>
      </c>
      <c r="K28" s="39">
        <v>1969500</v>
      </c>
      <c r="L28" s="39">
        <v>1969500</v>
      </c>
      <c r="M28" s="38" t="s">
        <v>2175</v>
      </c>
      <c r="N28" s="40" t="s">
        <v>945</v>
      </c>
      <c r="O28" s="41" t="s">
        <v>1977</v>
      </c>
      <c r="P28" s="65" t="s">
        <v>948</v>
      </c>
      <c r="Q28" s="20" t="s">
        <v>199</v>
      </c>
      <c r="R28" s="169"/>
    </row>
    <row r="29" spans="1:18" s="27" customFormat="1" ht="51" x14ac:dyDescent="0.25">
      <c r="A29" s="43" t="s">
        <v>1503</v>
      </c>
      <c r="B29" s="35">
        <v>1108510262</v>
      </c>
      <c r="C29" s="35" t="s">
        <v>1613</v>
      </c>
      <c r="D29" s="35" t="s">
        <v>982</v>
      </c>
      <c r="E29" s="43" t="s">
        <v>1610</v>
      </c>
      <c r="F29" s="41" t="s">
        <v>1652</v>
      </c>
      <c r="G29" s="43" t="s">
        <v>1793</v>
      </c>
      <c r="H29" s="44">
        <v>41085</v>
      </c>
      <c r="I29" s="35"/>
      <c r="J29" s="38">
        <v>46.8</v>
      </c>
      <c r="K29" s="39">
        <v>1964700</v>
      </c>
      <c r="L29" s="39">
        <v>1964700</v>
      </c>
      <c r="M29" s="38" t="s">
        <v>2176</v>
      </c>
      <c r="N29" s="40" t="s">
        <v>945</v>
      </c>
      <c r="O29" s="41" t="s">
        <v>1935</v>
      </c>
      <c r="P29" s="65" t="s">
        <v>948</v>
      </c>
      <c r="Q29" s="20" t="s">
        <v>199</v>
      </c>
      <c r="R29" s="169"/>
    </row>
    <row r="30" spans="1:18" s="27" customFormat="1" ht="51" x14ac:dyDescent="0.25">
      <c r="A30" s="43" t="s">
        <v>1517</v>
      </c>
      <c r="B30" s="35">
        <v>1108510235</v>
      </c>
      <c r="C30" s="35" t="s">
        <v>1613</v>
      </c>
      <c r="D30" s="35" t="s">
        <v>982</v>
      </c>
      <c r="E30" s="43" t="s">
        <v>1610</v>
      </c>
      <c r="F30" s="41" t="s">
        <v>1666</v>
      </c>
      <c r="G30" s="43" t="s">
        <v>1808</v>
      </c>
      <c r="H30" s="44">
        <v>41562</v>
      </c>
      <c r="I30" s="35"/>
      <c r="J30" s="38">
        <v>42.9</v>
      </c>
      <c r="K30" s="39">
        <v>1948460</v>
      </c>
      <c r="L30" s="39">
        <v>1948460</v>
      </c>
      <c r="M30" s="38" t="s">
        <v>2177</v>
      </c>
      <c r="N30" s="40" t="s">
        <v>945</v>
      </c>
      <c r="O30" s="41" t="s">
        <v>1949</v>
      </c>
      <c r="P30" s="65" t="s">
        <v>948</v>
      </c>
      <c r="Q30" s="20" t="s">
        <v>199</v>
      </c>
      <c r="R30" s="169"/>
    </row>
    <row r="31" spans="1:18" s="27" customFormat="1" ht="38.25" x14ac:dyDescent="0.25">
      <c r="A31" s="43" t="s">
        <v>2197</v>
      </c>
      <c r="B31" s="43" t="s">
        <v>2226</v>
      </c>
      <c r="C31" s="35" t="s">
        <v>1613</v>
      </c>
      <c r="D31" s="35" t="s">
        <v>982</v>
      </c>
      <c r="E31" s="43" t="s">
        <v>1612</v>
      </c>
      <c r="F31" s="41" t="s">
        <v>2255</v>
      </c>
      <c r="G31" s="43" t="s">
        <v>2284</v>
      </c>
      <c r="H31" s="44">
        <v>45254</v>
      </c>
      <c r="I31" s="35"/>
      <c r="J31" s="38">
        <v>43.3</v>
      </c>
      <c r="K31" s="38">
        <v>1937781.8</v>
      </c>
      <c r="L31" s="38">
        <v>1937781.8</v>
      </c>
      <c r="M31" s="38">
        <v>1301968.52</v>
      </c>
      <c r="N31" s="40" t="s">
        <v>945</v>
      </c>
      <c r="O31" s="41" t="s">
        <v>2316</v>
      </c>
      <c r="P31" s="65" t="s">
        <v>948</v>
      </c>
      <c r="Q31" s="20"/>
      <c r="R31" s="169"/>
    </row>
    <row r="32" spans="1:18" s="27" customFormat="1" ht="51" x14ac:dyDescent="0.25">
      <c r="A32" s="43" t="s">
        <v>1547</v>
      </c>
      <c r="B32" s="35">
        <v>1108510226</v>
      </c>
      <c r="C32" s="35" t="s">
        <v>1613</v>
      </c>
      <c r="D32" s="35" t="s">
        <v>982</v>
      </c>
      <c r="E32" s="43" t="s">
        <v>1610</v>
      </c>
      <c r="F32" s="41" t="s">
        <v>1697</v>
      </c>
      <c r="G32" s="43" t="s">
        <v>1841</v>
      </c>
      <c r="H32" s="44">
        <v>41562</v>
      </c>
      <c r="I32" s="35"/>
      <c r="J32" s="38">
        <v>47.1</v>
      </c>
      <c r="K32" s="39">
        <v>1906700</v>
      </c>
      <c r="L32" s="39">
        <v>1906700</v>
      </c>
      <c r="M32" s="38" t="s">
        <v>2178</v>
      </c>
      <c r="N32" s="40" t="s">
        <v>945</v>
      </c>
      <c r="O32" s="41" t="s">
        <v>1978</v>
      </c>
      <c r="P32" s="65" t="s">
        <v>948</v>
      </c>
      <c r="Q32" s="20" t="s">
        <v>199</v>
      </c>
      <c r="R32" s="169"/>
    </row>
    <row r="33" spans="1:18" s="27" customFormat="1" ht="51" x14ac:dyDescent="0.25">
      <c r="A33" s="43" t="s">
        <v>2379</v>
      </c>
      <c r="B33" s="35">
        <v>1108510206</v>
      </c>
      <c r="C33" s="35" t="s">
        <v>1613</v>
      </c>
      <c r="D33" s="35" t="s">
        <v>982</v>
      </c>
      <c r="E33" s="43" t="s">
        <v>1610</v>
      </c>
      <c r="F33" s="41" t="s">
        <v>2380</v>
      </c>
      <c r="G33" s="43" t="s">
        <v>2383</v>
      </c>
      <c r="H33" s="44">
        <v>41086</v>
      </c>
      <c r="I33" s="35"/>
      <c r="J33" s="38">
        <v>67</v>
      </c>
      <c r="K33" s="39">
        <v>1898000</v>
      </c>
      <c r="L33" s="39">
        <v>1898000</v>
      </c>
      <c r="M33" s="38" t="s">
        <v>2381</v>
      </c>
      <c r="N33" s="40" t="s">
        <v>945</v>
      </c>
      <c r="O33" s="41" t="s">
        <v>2382</v>
      </c>
      <c r="P33" s="65" t="s">
        <v>948</v>
      </c>
      <c r="Q33" s="20"/>
      <c r="R33" s="169"/>
    </row>
    <row r="34" spans="1:18" s="31" customFormat="1" ht="51" x14ac:dyDescent="0.25">
      <c r="A34" s="43" t="s">
        <v>1504</v>
      </c>
      <c r="B34" s="35">
        <v>1108510287</v>
      </c>
      <c r="C34" s="35" t="s">
        <v>1613</v>
      </c>
      <c r="D34" s="35" t="s">
        <v>982</v>
      </c>
      <c r="E34" s="43" t="s">
        <v>1610</v>
      </c>
      <c r="F34" s="41" t="s">
        <v>1654</v>
      </c>
      <c r="G34" s="43" t="s">
        <v>1795</v>
      </c>
      <c r="H34" s="44">
        <v>44655</v>
      </c>
      <c r="I34" s="35"/>
      <c r="J34" s="38">
        <v>39</v>
      </c>
      <c r="K34" s="39">
        <v>1857900</v>
      </c>
      <c r="L34" s="39">
        <v>1857900</v>
      </c>
      <c r="M34" s="38" t="s">
        <v>2179</v>
      </c>
      <c r="N34" s="40" t="s">
        <v>945</v>
      </c>
      <c r="O34" s="41" t="s">
        <v>1937</v>
      </c>
      <c r="P34" s="65" t="s">
        <v>948</v>
      </c>
      <c r="Q34" s="19" t="s">
        <v>199</v>
      </c>
      <c r="R34" s="171"/>
    </row>
    <row r="35" spans="1:18" s="27" customFormat="1" ht="51" x14ac:dyDescent="0.25">
      <c r="A35" s="35">
        <v>16878</v>
      </c>
      <c r="B35" s="35">
        <v>1108510283</v>
      </c>
      <c r="C35" s="35" t="s">
        <v>1613</v>
      </c>
      <c r="D35" s="35" t="s">
        <v>982</v>
      </c>
      <c r="E35" s="43" t="s">
        <v>1610</v>
      </c>
      <c r="F35" s="41" t="s">
        <v>1698</v>
      </c>
      <c r="G35" s="43" t="s">
        <v>1842</v>
      </c>
      <c r="H35" s="56">
        <v>44655</v>
      </c>
      <c r="I35" s="35"/>
      <c r="J35" s="38">
        <v>38.9</v>
      </c>
      <c r="K35" s="39">
        <v>1857900</v>
      </c>
      <c r="L35" s="39">
        <v>1857900</v>
      </c>
      <c r="M35" s="38" t="s">
        <v>2180</v>
      </c>
      <c r="N35" s="40" t="s">
        <v>945</v>
      </c>
      <c r="O35" s="41" t="s">
        <v>1963</v>
      </c>
      <c r="P35" s="65" t="s">
        <v>948</v>
      </c>
      <c r="Q35" s="20" t="s">
        <v>199</v>
      </c>
      <c r="R35" s="169"/>
    </row>
    <row r="36" spans="1:18" s="27" customFormat="1" ht="51" x14ac:dyDescent="0.25">
      <c r="A36" s="35">
        <v>16879</v>
      </c>
      <c r="B36" s="35">
        <v>1108510285</v>
      </c>
      <c r="C36" s="35" t="s">
        <v>1613</v>
      </c>
      <c r="D36" s="35" t="s">
        <v>982</v>
      </c>
      <c r="E36" s="43" t="s">
        <v>1610</v>
      </c>
      <c r="F36" s="41" t="s">
        <v>1628</v>
      </c>
      <c r="G36" s="43" t="s">
        <v>1769</v>
      </c>
      <c r="H36" s="56">
        <v>44655</v>
      </c>
      <c r="I36" s="35"/>
      <c r="J36" s="38">
        <v>39.700000000000003</v>
      </c>
      <c r="K36" s="39">
        <v>1857900</v>
      </c>
      <c r="L36" s="39">
        <v>1857900</v>
      </c>
      <c r="M36" s="38" t="s">
        <v>2182</v>
      </c>
      <c r="N36" s="40" t="s">
        <v>945</v>
      </c>
      <c r="O36" s="41" t="s">
        <v>1913</v>
      </c>
      <c r="P36" s="65" t="s">
        <v>948</v>
      </c>
      <c r="Q36" s="20" t="s">
        <v>199</v>
      </c>
      <c r="R36" s="169"/>
    </row>
    <row r="37" spans="1:18" s="27" customFormat="1" ht="51" x14ac:dyDescent="0.25">
      <c r="A37" s="35">
        <v>16876</v>
      </c>
      <c r="B37" s="35">
        <v>1108510284</v>
      </c>
      <c r="C37" s="35" t="s">
        <v>1613</v>
      </c>
      <c r="D37" s="35" t="s">
        <v>982</v>
      </c>
      <c r="E37" s="43" t="s">
        <v>1612</v>
      </c>
      <c r="F37" s="41" t="s">
        <v>1682</v>
      </c>
      <c r="G37" s="35" t="s">
        <v>1826</v>
      </c>
      <c r="H37" s="56">
        <v>41562</v>
      </c>
      <c r="I37" s="35"/>
      <c r="J37" s="38">
        <v>37.299999999999997</v>
      </c>
      <c r="K37" s="39">
        <v>1857900</v>
      </c>
      <c r="L37" s="39">
        <v>1857900</v>
      </c>
      <c r="M37" s="38" t="s">
        <v>2181</v>
      </c>
      <c r="N37" s="40" t="s">
        <v>945</v>
      </c>
      <c r="O37" s="41" t="s">
        <v>1963</v>
      </c>
      <c r="P37" s="65" t="s">
        <v>948</v>
      </c>
      <c r="Q37" s="20" t="s">
        <v>199</v>
      </c>
      <c r="R37" s="169"/>
    </row>
    <row r="38" spans="1:18" s="27" customFormat="1" ht="51" x14ac:dyDescent="0.25">
      <c r="A38" s="35">
        <v>16877</v>
      </c>
      <c r="B38" s="35">
        <v>1108510286</v>
      </c>
      <c r="C38" s="35" t="s">
        <v>1613</v>
      </c>
      <c r="D38" s="35" t="s">
        <v>982</v>
      </c>
      <c r="E38" s="43" t="s">
        <v>1612</v>
      </c>
      <c r="F38" s="41" t="s">
        <v>1653</v>
      </c>
      <c r="G38" s="35" t="s">
        <v>1794</v>
      </c>
      <c r="H38" s="56">
        <v>41562</v>
      </c>
      <c r="I38" s="35"/>
      <c r="J38" s="38">
        <v>37.6</v>
      </c>
      <c r="K38" s="39">
        <v>1857900</v>
      </c>
      <c r="L38" s="39">
        <v>1857900</v>
      </c>
      <c r="M38" s="38" t="s">
        <v>2384</v>
      </c>
      <c r="N38" s="40" t="s">
        <v>945</v>
      </c>
      <c r="O38" s="41" t="s">
        <v>1936</v>
      </c>
      <c r="P38" s="65" t="s">
        <v>948</v>
      </c>
      <c r="Q38" s="20" t="s">
        <v>199</v>
      </c>
      <c r="R38" s="169"/>
    </row>
    <row r="39" spans="1:18" s="27" customFormat="1" ht="51" x14ac:dyDescent="0.25">
      <c r="A39" s="43" t="s">
        <v>1548</v>
      </c>
      <c r="B39" s="35">
        <v>1108510245</v>
      </c>
      <c r="C39" s="35" t="s">
        <v>1613</v>
      </c>
      <c r="D39" s="35" t="s">
        <v>982</v>
      </c>
      <c r="E39" s="43" t="s">
        <v>1610</v>
      </c>
      <c r="F39" s="41" t="s">
        <v>1699</v>
      </c>
      <c r="G39" s="43" t="s">
        <v>1843</v>
      </c>
      <c r="H39" s="44">
        <v>41562</v>
      </c>
      <c r="I39" s="35"/>
      <c r="J39" s="38">
        <v>43.7</v>
      </c>
      <c r="K39" s="39">
        <v>1815500</v>
      </c>
      <c r="L39" s="39">
        <v>1815500</v>
      </c>
      <c r="M39" s="38" t="s">
        <v>2183</v>
      </c>
      <c r="N39" s="40" t="s">
        <v>945</v>
      </c>
      <c r="O39" s="41" t="s">
        <v>1966</v>
      </c>
      <c r="P39" s="65" t="s">
        <v>948</v>
      </c>
      <c r="Q39" s="20" t="s">
        <v>199</v>
      </c>
      <c r="R39" s="169"/>
    </row>
    <row r="40" spans="1:18" s="27" customFormat="1" ht="51" x14ac:dyDescent="0.25">
      <c r="A40" s="43" t="s">
        <v>1506</v>
      </c>
      <c r="B40" s="35">
        <v>1108510250</v>
      </c>
      <c r="C40" s="35" t="s">
        <v>1613</v>
      </c>
      <c r="D40" s="35" t="s">
        <v>982</v>
      </c>
      <c r="E40" s="43" t="s">
        <v>1610</v>
      </c>
      <c r="F40" s="41" t="s">
        <v>1656</v>
      </c>
      <c r="G40" s="43" t="s">
        <v>1797</v>
      </c>
      <c r="H40" s="44">
        <v>41085</v>
      </c>
      <c r="I40" s="35"/>
      <c r="J40" s="38">
        <v>46.5</v>
      </c>
      <c r="K40" s="39">
        <v>1813500</v>
      </c>
      <c r="L40" s="39">
        <v>1813500</v>
      </c>
      <c r="M40" s="38" t="s">
        <v>2184</v>
      </c>
      <c r="N40" s="40" t="s">
        <v>945</v>
      </c>
      <c r="O40" s="41" t="s">
        <v>1939</v>
      </c>
      <c r="P40" s="65" t="s">
        <v>948</v>
      </c>
      <c r="Q40" s="20" t="s">
        <v>199</v>
      </c>
      <c r="R40" s="169"/>
    </row>
    <row r="41" spans="1:18" s="27" customFormat="1" ht="38.25" x14ac:dyDescent="0.25">
      <c r="A41" s="43" t="s">
        <v>2198</v>
      </c>
      <c r="B41" s="43" t="s">
        <v>2227</v>
      </c>
      <c r="C41" s="35" t="s">
        <v>1613</v>
      </c>
      <c r="D41" s="35" t="s">
        <v>982</v>
      </c>
      <c r="E41" s="43" t="s">
        <v>1612</v>
      </c>
      <c r="F41" s="41" t="s">
        <v>2256</v>
      </c>
      <c r="G41" s="43" t="s">
        <v>2285</v>
      </c>
      <c r="H41" s="44">
        <v>45254</v>
      </c>
      <c r="I41" s="35"/>
      <c r="J41" s="38">
        <v>43.5</v>
      </c>
      <c r="K41" s="38">
        <v>1804616.7</v>
      </c>
      <c r="L41" s="38">
        <v>1804616.7</v>
      </c>
      <c r="M41" s="38">
        <v>1307982.23</v>
      </c>
      <c r="N41" s="40" t="s">
        <v>945</v>
      </c>
      <c r="O41" s="41" t="s">
        <v>2316</v>
      </c>
      <c r="P41" s="65" t="s">
        <v>948</v>
      </c>
      <c r="Q41" s="20"/>
      <c r="R41" s="169"/>
    </row>
    <row r="42" spans="1:18" s="27" customFormat="1" ht="51" x14ac:dyDescent="0.25">
      <c r="A42" s="43" t="s">
        <v>1511</v>
      </c>
      <c r="B42" s="35">
        <v>1108510247</v>
      </c>
      <c r="C42" s="35" t="s">
        <v>1613</v>
      </c>
      <c r="D42" s="35" t="s">
        <v>982</v>
      </c>
      <c r="E42" s="43" t="s">
        <v>1610</v>
      </c>
      <c r="F42" s="41" t="s">
        <v>1661</v>
      </c>
      <c r="G42" s="43" t="s">
        <v>1802</v>
      </c>
      <c r="H42" s="44">
        <v>41085</v>
      </c>
      <c r="I42" s="35"/>
      <c r="J42" s="38">
        <v>46.1</v>
      </c>
      <c r="K42" s="39">
        <v>1795000</v>
      </c>
      <c r="L42" s="39">
        <v>1795000</v>
      </c>
      <c r="M42" s="38" t="s">
        <v>2185</v>
      </c>
      <c r="N42" s="40" t="s">
        <v>945</v>
      </c>
      <c r="O42" s="41" t="s">
        <v>1944</v>
      </c>
      <c r="P42" s="65" t="s">
        <v>948</v>
      </c>
      <c r="Q42" s="20" t="s">
        <v>199</v>
      </c>
      <c r="R42" s="169"/>
    </row>
    <row r="43" spans="1:18" s="27" customFormat="1" ht="51" x14ac:dyDescent="0.25">
      <c r="A43" s="43" t="s">
        <v>1512</v>
      </c>
      <c r="B43" s="35">
        <v>1108510252</v>
      </c>
      <c r="C43" s="35" t="s">
        <v>1613</v>
      </c>
      <c r="D43" s="35" t="s">
        <v>982</v>
      </c>
      <c r="E43" s="43" t="s">
        <v>1610</v>
      </c>
      <c r="F43" s="41" t="s">
        <v>1662</v>
      </c>
      <c r="G43" s="43" t="s">
        <v>1803</v>
      </c>
      <c r="H43" s="44">
        <v>41085</v>
      </c>
      <c r="I43" s="35"/>
      <c r="J43" s="38">
        <v>48.5</v>
      </c>
      <c r="K43" s="39">
        <v>1791000</v>
      </c>
      <c r="L43" s="39">
        <v>1791000</v>
      </c>
      <c r="M43" s="38" t="s">
        <v>2186</v>
      </c>
      <c r="N43" s="40" t="s">
        <v>945</v>
      </c>
      <c r="O43" s="41" t="s">
        <v>1945</v>
      </c>
      <c r="P43" s="65" t="s">
        <v>948</v>
      </c>
      <c r="Q43" s="20" t="s">
        <v>199</v>
      </c>
      <c r="R43" s="169"/>
    </row>
    <row r="44" spans="1:18" s="27" customFormat="1" ht="51" x14ac:dyDescent="0.25">
      <c r="A44" s="43" t="s">
        <v>1513</v>
      </c>
      <c r="B44" s="35">
        <v>1108510227</v>
      </c>
      <c r="C44" s="35" t="s">
        <v>1613</v>
      </c>
      <c r="D44" s="35" t="s">
        <v>982</v>
      </c>
      <c r="E44" s="43" t="s">
        <v>1610</v>
      </c>
      <c r="F44" s="41" t="s">
        <v>1663</v>
      </c>
      <c r="G44" s="43" t="s">
        <v>1804</v>
      </c>
      <c r="H44" s="44">
        <v>41562</v>
      </c>
      <c r="I44" s="35"/>
      <c r="J44" s="38">
        <v>43.9</v>
      </c>
      <c r="K44" s="39">
        <v>1779600</v>
      </c>
      <c r="L44" s="39">
        <v>1779600</v>
      </c>
      <c r="M44" s="38" t="s">
        <v>2187</v>
      </c>
      <c r="N44" s="40" t="s">
        <v>945</v>
      </c>
      <c r="O44" s="41" t="s">
        <v>1923</v>
      </c>
      <c r="P44" s="65" t="s">
        <v>948</v>
      </c>
      <c r="Q44" s="20" t="s">
        <v>199</v>
      </c>
      <c r="R44" s="169"/>
    </row>
    <row r="45" spans="1:18" s="27" customFormat="1" ht="51" x14ac:dyDescent="0.25">
      <c r="A45" s="43" t="s">
        <v>1507</v>
      </c>
      <c r="B45" s="35">
        <v>1108510275</v>
      </c>
      <c r="C45" s="35" t="s">
        <v>1613</v>
      </c>
      <c r="D45" s="35" t="s">
        <v>982</v>
      </c>
      <c r="E45" s="43" t="s">
        <v>1610</v>
      </c>
      <c r="F45" s="41" t="s">
        <v>1657</v>
      </c>
      <c r="G45" s="43" t="s">
        <v>1798</v>
      </c>
      <c r="H45" s="44">
        <v>41562</v>
      </c>
      <c r="I45" s="35"/>
      <c r="J45" s="38">
        <v>38.700000000000003</v>
      </c>
      <c r="K45" s="39">
        <v>1766100</v>
      </c>
      <c r="L45" s="39">
        <v>1766100</v>
      </c>
      <c r="M45" s="38" t="s">
        <v>2188</v>
      </c>
      <c r="N45" s="40" t="s">
        <v>945</v>
      </c>
      <c r="O45" s="41" t="s">
        <v>1940</v>
      </c>
      <c r="P45" s="65" t="s">
        <v>948</v>
      </c>
      <c r="Q45" s="20" t="s">
        <v>199</v>
      </c>
      <c r="R45" s="169"/>
    </row>
    <row r="46" spans="1:18" s="27" customFormat="1" ht="51" x14ac:dyDescent="0.25">
      <c r="A46" s="43" t="s">
        <v>1514</v>
      </c>
      <c r="B46" s="35">
        <v>1108510237</v>
      </c>
      <c r="C46" s="35" t="s">
        <v>1613</v>
      </c>
      <c r="D46" s="35" t="s">
        <v>982</v>
      </c>
      <c r="E46" s="43" t="s">
        <v>1611</v>
      </c>
      <c r="F46" s="41" t="s">
        <v>2514</v>
      </c>
      <c r="G46" s="43" t="s">
        <v>1805</v>
      </c>
      <c r="H46" s="44">
        <v>41677</v>
      </c>
      <c r="I46" s="35"/>
      <c r="J46" s="38">
        <v>41.9</v>
      </c>
      <c r="K46" s="39">
        <v>1759800</v>
      </c>
      <c r="L46" s="39">
        <v>1759800</v>
      </c>
      <c r="M46" s="38" t="s">
        <v>2515</v>
      </c>
      <c r="N46" s="40" t="s">
        <v>945</v>
      </c>
      <c r="O46" s="41" t="s">
        <v>1946</v>
      </c>
      <c r="P46" s="65" t="s">
        <v>948</v>
      </c>
      <c r="Q46" s="20" t="s">
        <v>199</v>
      </c>
      <c r="R46" s="169"/>
    </row>
    <row r="47" spans="1:18" s="27" customFormat="1" ht="51" x14ac:dyDescent="0.25">
      <c r="A47" s="43" t="s">
        <v>1515</v>
      </c>
      <c r="B47" s="35">
        <v>1108510257</v>
      </c>
      <c r="C47" s="35" t="s">
        <v>1613</v>
      </c>
      <c r="D47" s="35" t="s">
        <v>982</v>
      </c>
      <c r="E47" s="43" t="s">
        <v>1610</v>
      </c>
      <c r="F47" s="41" t="s">
        <v>1664</v>
      </c>
      <c r="G47" s="43" t="s">
        <v>1806</v>
      </c>
      <c r="H47" s="44">
        <v>41085</v>
      </c>
      <c r="I47" s="35"/>
      <c r="J47" s="38">
        <v>46</v>
      </c>
      <c r="K47" s="39">
        <v>1739500</v>
      </c>
      <c r="L47" s="39">
        <v>1739500</v>
      </c>
      <c r="M47" s="38" t="s">
        <v>2189</v>
      </c>
      <c r="N47" s="40" t="s">
        <v>945</v>
      </c>
      <c r="O47" s="41" t="s">
        <v>1947</v>
      </c>
      <c r="P47" s="65" t="s">
        <v>948</v>
      </c>
      <c r="Q47" s="20" t="s">
        <v>199</v>
      </c>
      <c r="R47" s="169"/>
    </row>
    <row r="48" spans="1:18" s="27" customFormat="1" ht="51" x14ac:dyDescent="0.25">
      <c r="A48" s="43" t="s">
        <v>1518</v>
      </c>
      <c r="B48" s="35">
        <v>1108510251</v>
      </c>
      <c r="C48" s="35" t="s">
        <v>1613</v>
      </c>
      <c r="D48" s="35" t="s">
        <v>982</v>
      </c>
      <c r="E48" s="43" t="s">
        <v>1610</v>
      </c>
      <c r="F48" s="41" t="s">
        <v>1667</v>
      </c>
      <c r="G48" s="43" t="s">
        <v>1809</v>
      </c>
      <c r="H48" s="44">
        <v>41085</v>
      </c>
      <c r="I48" s="35"/>
      <c r="J48" s="38">
        <v>45.8</v>
      </c>
      <c r="K48" s="39">
        <v>1735600</v>
      </c>
      <c r="L48" s="39">
        <v>1735600</v>
      </c>
      <c r="M48" s="38" t="s">
        <v>2190</v>
      </c>
      <c r="N48" s="40" t="s">
        <v>945</v>
      </c>
      <c r="O48" s="41" t="s">
        <v>1950</v>
      </c>
      <c r="P48" s="65" t="s">
        <v>948</v>
      </c>
      <c r="Q48" s="20" t="s">
        <v>199</v>
      </c>
      <c r="R48" s="169"/>
    </row>
    <row r="49" spans="1:18" s="27" customFormat="1" ht="38.25" x14ac:dyDescent="0.25">
      <c r="A49" s="43" t="s">
        <v>2199</v>
      </c>
      <c r="B49" s="43" t="s">
        <v>2228</v>
      </c>
      <c r="C49" s="35" t="s">
        <v>1613</v>
      </c>
      <c r="D49" s="35" t="s">
        <v>982</v>
      </c>
      <c r="E49" s="43" t="s">
        <v>1612</v>
      </c>
      <c r="F49" s="41" t="s">
        <v>2257</v>
      </c>
      <c r="G49" s="43" t="s">
        <v>2286</v>
      </c>
      <c r="H49" s="44">
        <v>45254</v>
      </c>
      <c r="I49" s="35"/>
      <c r="J49" s="38">
        <v>43.1</v>
      </c>
      <c r="K49" s="38">
        <v>1657675.9</v>
      </c>
      <c r="L49" s="38">
        <v>1657675.9</v>
      </c>
      <c r="M49" s="38">
        <v>1295954.81</v>
      </c>
      <c r="N49" s="40" t="s">
        <v>945</v>
      </c>
      <c r="O49" s="41" t="s">
        <v>2316</v>
      </c>
      <c r="P49" s="65" t="s">
        <v>948</v>
      </c>
      <c r="Q49" s="20"/>
      <c r="R49" s="169"/>
    </row>
    <row r="50" spans="1:18" s="27" customFormat="1" ht="51" x14ac:dyDescent="0.25">
      <c r="A50" s="43" t="s">
        <v>1549</v>
      </c>
      <c r="B50" s="35">
        <v>1108510240</v>
      </c>
      <c r="C50" s="35" t="s">
        <v>1613</v>
      </c>
      <c r="D50" s="35" t="s">
        <v>982</v>
      </c>
      <c r="E50" s="43" t="s">
        <v>1610</v>
      </c>
      <c r="F50" s="41" t="s">
        <v>1700</v>
      </c>
      <c r="G50" s="43" t="s">
        <v>1844</v>
      </c>
      <c r="H50" s="44">
        <v>44438</v>
      </c>
      <c r="I50" s="35"/>
      <c r="J50" s="38">
        <v>36</v>
      </c>
      <c r="K50" s="39">
        <v>1647720</v>
      </c>
      <c r="L50" s="39">
        <v>1647720</v>
      </c>
      <c r="M50" s="38" t="s">
        <v>2191</v>
      </c>
      <c r="N50" s="40" t="s">
        <v>945</v>
      </c>
      <c r="O50" s="41" t="s">
        <v>1979</v>
      </c>
      <c r="P50" s="65" t="s">
        <v>948</v>
      </c>
      <c r="Q50" s="20" t="s">
        <v>199</v>
      </c>
      <c r="R50" s="169"/>
    </row>
    <row r="51" spans="1:18" s="27" customFormat="1" ht="51" x14ac:dyDescent="0.25">
      <c r="A51" s="43" t="s">
        <v>1508</v>
      </c>
      <c r="B51" s="35">
        <v>1108510274</v>
      </c>
      <c r="C51" s="35" t="s">
        <v>1613</v>
      </c>
      <c r="D51" s="35" t="s">
        <v>982</v>
      </c>
      <c r="E51" s="43" t="s">
        <v>1610</v>
      </c>
      <c r="F51" s="41" t="s">
        <v>1658</v>
      </c>
      <c r="G51" s="43" t="s">
        <v>1799</v>
      </c>
      <c r="H51" s="44">
        <v>41562</v>
      </c>
      <c r="I51" s="35"/>
      <c r="J51" s="38">
        <v>35.299999999999997</v>
      </c>
      <c r="K51" s="39">
        <v>1608870</v>
      </c>
      <c r="L51" s="39">
        <v>1608870</v>
      </c>
      <c r="M51" s="38" t="s">
        <v>2192</v>
      </c>
      <c r="N51" s="40" t="s">
        <v>945</v>
      </c>
      <c r="O51" s="41" t="s">
        <v>1941</v>
      </c>
      <c r="P51" s="65" t="s">
        <v>948</v>
      </c>
      <c r="Q51" s="20" t="s">
        <v>199</v>
      </c>
      <c r="R51" s="169"/>
    </row>
    <row r="52" spans="1:18" s="27" customFormat="1" ht="51" x14ac:dyDescent="0.25">
      <c r="A52" s="43" t="s">
        <v>1550</v>
      </c>
      <c r="B52" s="35">
        <v>1108510273</v>
      </c>
      <c r="C52" s="35" t="s">
        <v>1613</v>
      </c>
      <c r="D52" s="35" t="s">
        <v>982</v>
      </c>
      <c r="E52" s="43" t="s">
        <v>1610</v>
      </c>
      <c r="F52" s="41" t="s">
        <v>1701</v>
      </c>
      <c r="G52" s="43" t="s">
        <v>1845</v>
      </c>
      <c r="H52" s="44">
        <v>41562</v>
      </c>
      <c r="I52" s="35"/>
      <c r="J52" s="38">
        <v>35.1</v>
      </c>
      <c r="K52" s="39">
        <v>1599950</v>
      </c>
      <c r="L52" s="39">
        <v>1599950</v>
      </c>
      <c r="M52" s="38" t="s">
        <v>2193</v>
      </c>
      <c r="N52" s="40" t="s">
        <v>945</v>
      </c>
      <c r="O52" s="41" t="s">
        <v>1980</v>
      </c>
      <c r="P52" s="65" t="s">
        <v>948</v>
      </c>
      <c r="Q52" s="20" t="s">
        <v>199</v>
      </c>
      <c r="R52" s="169"/>
    </row>
    <row r="53" spans="1:18" s="27" customFormat="1" ht="51" x14ac:dyDescent="0.25">
      <c r="A53" s="35">
        <v>16302</v>
      </c>
      <c r="B53" s="35">
        <v>1108510233</v>
      </c>
      <c r="C53" s="35" t="s">
        <v>1613</v>
      </c>
      <c r="D53" s="35" t="s">
        <v>982</v>
      </c>
      <c r="E53" s="43" t="s">
        <v>1610</v>
      </c>
      <c r="F53" s="41" t="s">
        <v>1629</v>
      </c>
      <c r="G53" s="35" t="s">
        <v>1770</v>
      </c>
      <c r="H53" s="56">
        <v>41948</v>
      </c>
      <c r="I53" s="35"/>
      <c r="J53" s="38">
        <v>37.6</v>
      </c>
      <c r="K53" s="39">
        <v>1590300</v>
      </c>
      <c r="L53" s="39">
        <v>1590300</v>
      </c>
      <c r="M53" s="38" t="s">
        <v>2385</v>
      </c>
      <c r="N53" s="40" t="s">
        <v>945</v>
      </c>
      <c r="O53" s="41" t="s">
        <v>1914</v>
      </c>
      <c r="P53" s="65" t="s">
        <v>948</v>
      </c>
      <c r="Q53" s="20" t="s">
        <v>199</v>
      </c>
      <c r="R53" s="169"/>
    </row>
    <row r="54" spans="1:18" s="27" customFormat="1" ht="51" x14ac:dyDescent="0.25">
      <c r="A54" s="43" t="s">
        <v>1516</v>
      </c>
      <c r="B54" s="35">
        <v>1108510267</v>
      </c>
      <c r="C54" s="35" t="s">
        <v>1613</v>
      </c>
      <c r="D54" s="35" t="s">
        <v>982</v>
      </c>
      <c r="E54" s="43" t="s">
        <v>1610</v>
      </c>
      <c r="F54" s="41" t="s">
        <v>1665</v>
      </c>
      <c r="G54" s="43" t="s">
        <v>1807</v>
      </c>
      <c r="H54" s="44">
        <v>41562</v>
      </c>
      <c r="I54" s="35"/>
      <c r="J54" s="38">
        <v>33.5</v>
      </c>
      <c r="K54" s="39">
        <v>1571500</v>
      </c>
      <c r="L54" s="39">
        <v>1571500</v>
      </c>
      <c r="M54" s="38" t="s">
        <v>2386</v>
      </c>
      <c r="N54" s="40" t="s">
        <v>945</v>
      </c>
      <c r="O54" s="41" t="s">
        <v>1948</v>
      </c>
      <c r="P54" s="65" t="s">
        <v>948</v>
      </c>
      <c r="Q54" s="20" t="s">
        <v>199</v>
      </c>
      <c r="R54" s="169"/>
    </row>
    <row r="55" spans="1:18" s="27" customFormat="1" ht="63.75" x14ac:dyDescent="0.25">
      <c r="A55" s="43" t="s">
        <v>1551</v>
      </c>
      <c r="B55" s="35">
        <v>1108510266</v>
      </c>
      <c r="C55" s="35" t="s">
        <v>1613</v>
      </c>
      <c r="D55" s="35" t="s">
        <v>982</v>
      </c>
      <c r="E55" s="43" t="s">
        <v>1610</v>
      </c>
      <c r="F55" s="41" t="s">
        <v>1702</v>
      </c>
      <c r="G55" s="43" t="s">
        <v>1846</v>
      </c>
      <c r="H55" s="44">
        <v>41562</v>
      </c>
      <c r="I55" s="35"/>
      <c r="J55" s="38">
        <v>37.5</v>
      </c>
      <c r="K55" s="39">
        <v>1562000</v>
      </c>
      <c r="L55" s="39">
        <v>1562000</v>
      </c>
      <c r="M55" s="38" t="s">
        <v>2387</v>
      </c>
      <c r="N55" s="40" t="s">
        <v>945</v>
      </c>
      <c r="O55" s="41" t="s">
        <v>1912</v>
      </c>
      <c r="P55" s="65" t="s">
        <v>948</v>
      </c>
      <c r="Q55" s="20" t="s">
        <v>199</v>
      </c>
      <c r="R55" s="169"/>
    </row>
    <row r="56" spans="1:18" s="27" customFormat="1" ht="38.25" x14ac:dyDescent="0.25">
      <c r="A56" s="43" t="s">
        <v>2200</v>
      </c>
      <c r="B56" s="43" t="s">
        <v>2229</v>
      </c>
      <c r="C56" s="35" t="s">
        <v>1613</v>
      </c>
      <c r="D56" s="35" t="s">
        <v>982</v>
      </c>
      <c r="E56" s="43" t="s">
        <v>1612</v>
      </c>
      <c r="F56" s="41" t="s">
        <v>2258</v>
      </c>
      <c r="G56" s="43" t="s">
        <v>2287</v>
      </c>
      <c r="H56" s="44">
        <v>45254</v>
      </c>
      <c r="I56" s="35"/>
      <c r="J56" s="38">
        <v>43.3</v>
      </c>
      <c r="K56" s="38">
        <v>1547470.3</v>
      </c>
      <c r="L56" s="38">
        <v>1547470.3</v>
      </c>
      <c r="M56" s="38" t="s">
        <v>2388</v>
      </c>
      <c r="N56" s="40" t="s">
        <v>945</v>
      </c>
      <c r="O56" s="41" t="s">
        <v>2316</v>
      </c>
      <c r="P56" s="65" t="s">
        <v>948</v>
      </c>
      <c r="Q56" s="20"/>
      <c r="R56" s="169"/>
    </row>
    <row r="57" spans="1:18" s="27" customFormat="1" ht="51" x14ac:dyDescent="0.25">
      <c r="A57" s="43" t="s">
        <v>1519</v>
      </c>
      <c r="B57" s="35">
        <v>1108510243</v>
      </c>
      <c r="C57" s="35" t="s">
        <v>1613</v>
      </c>
      <c r="D57" s="35" t="s">
        <v>982</v>
      </c>
      <c r="E57" s="43" t="s">
        <v>1610</v>
      </c>
      <c r="F57" s="41" t="s">
        <v>1668</v>
      </c>
      <c r="G57" s="43" t="s">
        <v>1810</v>
      </c>
      <c r="H57" s="44">
        <v>41562</v>
      </c>
      <c r="I57" s="35"/>
      <c r="J57" s="38">
        <v>37</v>
      </c>
      <c r="K57" s="39">
        <v>1542600</v>
      </c>
      <c r="L57" s="39">
        <v>1542600</v>
      </c>
      <c r="M57" s="38" t="s">
        <v>2389</v>
      </c>
      <c r="N57" s="40" t="s">
        <v>945</v>
      </c>
      <c r="O57" s="41" t="s">
        <v>1951</v>
      </c>
      <c r="P57" s="65" t="s">
        <v>948</v>
      </c>
      <c r="Q57" s="20" t="s">
        <v>199</v>
      </c>
      <c r="R57" s="169"/>
    </row>
    <row r="58" spans="1:18" s="27" customFormat="1" ht="38.25" x14ac:dyDescent="0.25">
      <c r="A58" s="43" t="s">
        <v>2201</v>
      </c>
      <c r="B58" s="43" t="s">
        <v>2230</v>
      </c>
      <c r="C58" s="35" t="s">
        <v>1613</v>
      </c>
      <c r="D58" s="35" t="s">
        <v>982</v>
      </c>
      <c r="E58" s="43" t="s">
        <v>1612</v>
      </c>
      <c r="F58" s="41" t="s">
        <v>2259</v>
      </c>
      <c r="G58" s="43" t="s">
        <v>2288</v>
      </c>
      <c r="H58" s="44">
        <v>45254</v>
      </c>
      <c r="I58" s="35"/>
      <c r="J58" s="38">
        <v>43.3</v>
      </c>
      <c r="K58" s="38">
        <v>1519918.9</v>
      </c>
      <c r="L58" s="38">
        <v>1519918.9</v>
      </c>
      <c r="M58" s="38" t="s">
        <v>2388</v>
      </c>
      <c r="N58" s="40" t="s">
        <v>945</v>
      </c>
      <c r="O58" s="41" t="s">
        <v>2316</v>
      </c>
      <c r="P58" s="65" t="s">
        <v>948</v>
      </c>
      <c r="Q58" s="20"/>
      <c r="R58" s="169"/>
    </row>
    <row r="59" spans="1:18" s="27" customFormat="1" ht="51" x14ac:dyDescent="0.25">
      <c r="A59" s="43" t="s">
        <v>1505</v>
      </c>
      <c r="B59" s="35">
        <v>1108510214</v>
      </c>
      <c r="C59" s="35" t="s">
        <v>1613</v>
      </c>
      <c r="D59" s="35" t="s">
        <v>982</v>
      </c>
      <c r="E59" s="43" t="s">
        <v>1610</v>
      </c>
      <c r="F59" s="41" t="s">
        <v>1655</v>
      </c>
      <c r="G59" s="43" t="s">
        <v>1796</v>
      </c>
      <c r="H59" s="44">
        <v>44456</v>
      </c>
      <c r="I59" s="35"/>
      <c r="J59" s="38">
        <v>38.799999999999997</v>
      </c>
      <c r="K59" s="39">
        <v>1515500</v>
      </c>
      <c r="L59" s="39">
        <v>1515500</v>
      </c>
      <c r="M59" s="57" t="s">
        <v>2390</v>
      </c>
      <c r="N59" s="40" t="s">
        <v>945</v>
      </c>
      <c r="O59" s="41" t="s">
        <v>1938</v>
      </c>
      <c r="P59" s="65" t="s">
        <v>948</v>
      </c>
      <c r="Q59" s="20" t="s">
        <v>199</v>
      </c>
      <c r="R59" s="169"/>
    </row>
    <row r="60" spans="1:18" s="27" customFormat="1" ht="51" x14ac:dyDescent="0.25">
      <c r="A60" s="43" t="s">
        <v>1520</v>
      </c>
      <c r="B60" s="35">
        <v>1108510215</v>
      </c>
      <c r="C60" s="35" t="s">
        <v>1613</v>
      </c>
      <c r="D60" s="35" t="s">
        <v>982</v>
      </c>
      <c r="E60" s="43" t="s">
        <v>1610</v>
      </c>
      <c r="F60" s="41" t="s">
        <v>1669</v>
      </c>
      <c r="G60" s="43" t="s">
        <v>1811</v>
      </c>
      <c r="H60" s="44">
        <v>44455</v>
      </c>
      <c r="I60" s="35"/>
      <c r="J60" s="38">
        <v>38.799999999999997</v>
      </c>
      <c r="K60" s="39">
        <v>1515500</v>
      </c>
      <c r="L60" s="39">
        <v>1515500</v>
      </c>
      <c r="M60" s="38" t="s">
        <v>2390</v>
      </c>
      <c r="N60" s="40" t="s">
        <v>945</v>
      </c>
      <c r="O60" s="41" t="s">
        <v>1952</v>
      </c>
      <c r="P60" s="65" t="s">
        <v>948</v>
      </c>
      <c r="Q60" s="20" t="s">
        <v>199</v>
      </c>
      <c r="R60" s="169"/>
    </row>
    <row r="61" spans="1:18" s="27" customFormat="1" ht="51" x14ac:dyDescent="0.25">
      <c r="A61" s="43" t="s">
        <v>1539</v>
      </c>
      <c r="B61" s="35">
        <v>1108510212</v>
      </c>
      <c r="C61" s="35" t="s">
        <v>1613</v>
      </c>
      <c r="D61" s="35" t="s">
        <v>982</v>
      </c>
      <c r="E61" s="43" t="s">
        <v>1612</v>
      </c>
      <c r="F61" s="41" t="s">
        <v>1689</v>
      </c>
      <c r="G61" s="43" t="s">
        <v>1833</v>
      </c>
      <c r="H61" s="44">
        <v>44456</v>
      </c>
      <c r="I61" s="35"/>
      <c r="J61" s="38">
        <v>38.799999999999997</v>
      </c>
      <c r="K61" s="39">
        <v>1515500</v>
      </c>
      <c r="L61" s="39">
        <v>1515500</v>
      </c>
      <c r="M61" s="38" t="s">
        <v>2390</v>
      </c>
      <c r="N61" s="40" t="s">
        <v>945</v>
      </c>
      <c r="O61" s="41" t="s">
        <v>1970</v>
      </c>
      <c r="P61" s="65" t="s">
        <v>948</v>
      </c>
      <c r="Q61" s="20" t="s">
        <v>199</v>
      </c>
      <c r="R61" s="169"/>
    </row>
    <row r="62" spans="1:18" s="27" customFormat="1" ht="51" x14ac:dyDescent="0.25">
      <c r="A62" s="43" t="s">
        <v>1552</v>
      </c>
      <c r="B62" s="35">
        <v>1108510213</v>
      </c>
      <c r="C62" s="35" t="s">
        <v>1613</v>
      </c>
      <c r="D62" s="35" t="s">
        <v>982</v>
      </c>
      <c r="E62" s="43" t="s">
        <v>1610</v>
      </c>
      <c r="F62" s="41" t="s">
        <v>1703</v>
      </c>
      <c r="G62" s="43" t="s">
        <v>1847</v>
      </c>
      <c r="H62" s="44">
        <v>44455</v>
      </c>
      <c r="I62" s="35"/>
      <c r="J62" s="38">
        <v>38.799999999999997</v>
      </c>
      <c r="K62" s="39">
        <v>1515500</v>
      </c>
      <c r="L62" s="39">
        <v>1515500</v>
      </c>
      <c r="M62" s="38" t="s">
        <v>2390</v>
      </c>
      <c r="N62" s="40" t="s">
        <v>945</v>
      </c>
      <c r="O62" s="41" t="s">
        <v>1981</v>
      </c>
      <c r="P62" s="65" t="s">
        <v>948</v>
      </c>
      <c r="Q62" s="20" t="s">
        <v>199</v>
      </c>
      <c r="R62" s="169"/>
    </row>
    <row r="63" spans="1:18" s="27" customFormat="1" ht="51" x14ac:dyDescent="0.25">
      <c r="A63" s="43" t="s">
        <v>1522</v>
      </c>
      <c r="B63" s="35">
        <v>1108510173</v>
      </c>
      <c r="C63" s="35" t="s">
        <v>1613</v>
      </c>
      <c r="D63" s="35" t="s">
        <v>982</v>
      </c>
      <c r="E63" s="43" t="s">
        <v>1612</v>
      </c>
      <c r="F63" s="41" t="s">
        <v>1671</v>
      </c>
      <c r="G63" s="43" t="s">
        <v>1813</v>
      </c>
      <c r="H63" s="44">
        <v>41085</v>
      </c>
      <c r="I63" s="35"/>
      <c r="J63" s="38">
        <v>44.2</v>
      </c>
      <c r="K63" s="39">
        <v>1515000</v>
      </c>
      <c r="L63" s="39">
        <v>1515000</v>
      </c>
      <c r="M63" s="38" t="s">
        <v>2391</v>
      </c>
      <c r="N63" s="40" t="s">
        <v>945</v>
      </c>
      <c r="O63" s="41" t="s">
        <v>1954</v>
      </c>
      <c r="P63" s="65" t="s">
        <v>948</v>
      </c>
      <c r="Q63" s="20" t="s">
        <v>199</v>
      </c>
      <c r="R63" s="169"/>
    </row>
    <row r="64" spans="1:18" s="27" customFormat="1" ht="51" x14ac:dyDescent="0.25">
      <c r="A64" s="43" t="s">
        <v>1553</v>
      </c>
      <c r="B64" s="35">
        <v>1108510176</v>
      </c>
      <c r="C64" s="35" t="s">
        <v>1613</v>
      </c>
      <c r="D64" s="35" t="s">
        <v>982</v>
      </c>
      <c r="E64" s="43" t="s">
        <v>1612</v>
      </c>
      <c r="F64" s="41" t="s">
        <v>1704</v>
      </c>
      <c r="G64" s="43" t="s">
        <v>1848</v>
      </c>
      <c r="H64" s="44">
        <v>44159</v>
      </c>
      <c r="I64" s="35"/>
      <c r="J64" s="38">
        <v>39.299999999999997</v>
      </c>
      <c r="K64" s="39">
        <v>1515000</v>
      </c>
      <c r="L64" s="39">
        <v>1515000</v>
      </c>
      <c r="M64" s="38" t="s">
        <v>2394</v>
      </c>
      <c r="N64" s="40" t="s">
        <v>945</v>
      </c>
      <c r="O64" s="41" t="s">
        <v>1982</v>
      </c>
      <c r="P64" s="65" t="s">
        <v>948</v>
      </c>
      <c r="Q64" s="20" t="s">
        <v>199</v>
      </c>
      <c r="R64" s="169"/>
    </row>
    <row r="65" spans="1:18" s="27" customFormat="1" ht="51" x14ac:dyDescent="0.25">
      <c r="A65" s="35">
        <v>14825</v>
      </c>
      <c r="B65" s="35">
        <v>1108510175</v>
      </c>
      <c r="C65" s="35" t="s">
        <v>1613</v>
      </c>
      <c r="D65" s="35" t="s">
        <v>982</v>
      </c>
      <c r="E65" s="43" t="s">
        <v>1612</v>
      </c>
      <c r="F65" s="41" t="s">
        <v>2392</v>
      </c>
      <c r="G65" s="35" t="s">
        <v>1849</v>
      </c>
      <c r="H65" s="56">
        <v>41870</v>
      </c>
      <c r="I65" s="35"/>
      <c r="J65" s="38">
        <v>33.799999999999997</v>
      </c>
      <c r="K65" s="39">
        <v>1515000</v>
      </c>
      <c r="L65" s="39">
        <v>1515000</v>
      </c>
      <c r="M65" s="38" t="s">
        <v>2393</v>
      </c>
      <c r="N65" s="40" t="s">
        <v>945</v>
      </c>
      <c r="O65" s="41" t="s">
        <v>1983</v>
      </c>
      <c r="P65" s="65" t="s">
        <v>948</v>
      </c>
      <c r="Q65" s="20" t="s">
        <v>199</v>
      </c>
      <c r="R65" s="169"/>
    </row>
    <row r="66" spans="1:18" s="27" customFormat="1" ht="51" x14ac:dyDescent="0.25">
      <c r="A66" s="43" t="s">
        <v>1554</v>
      </c>
      <c r="B66" s="35">
        <v>1108510178</v>
      </c>
      <c r="C66" s="35" t="s">
        <v>1613</v>
      </c>
      <c r="D66" s="35" t="s">
        <v>982</v>
      </c>
      <c r="E66" s="43" t="s">
        <v>1612</v>
      </c>
      <c r="F66" s="41" t="s">
        <v>1705</v>
      </c>
      <c r="G66" s="43" t="s">
        <v>1850</v>
      </c>
      <c r="H66" s="44">
        <v>44161</v>
      </c>
      <c r="I66" s="35"/>
      <c r="J66" s="38">
        <v>38.9</v>
      </c>
      <c r="K66" s="39">
        <v>1515000</v>
      </c>
      <c r="L66" s="39">
        <v>1515000</v>
      </c>
      <c r="M66" s="57" t="s">
        <v>2395</v>
      </c>
      <c r="N66" s="40" t="s">
        <v>945</v>
      </c>
      <c r="O66" s="41" t="s">
        <v>1984</v>
      </c>
      <c r="P66" s="65" t="s">
        <v>948</v>
      </c>
      <c r="Q66" s="20" t="s">
        <v>199</v>
      </c>
      <c r="R66" s="169"/>
    </row>
    <row r="67" spans="1:18" s="27" customFormat="1" ht="51" x14ac:dyDescent="0.25">
      <c r="A67" s="43" t="s">
        <v>1555</v>
      </c>
      <c r="B67" s="35">
        <v>1108510170</v>
      </c>
      <c r="C67" s="35" t="s">
        <v>1613</v>
      </c>
      <c r="D67" s="35" t="s">
        <v>982</v>
      </c>
      <c r="E67" s="43" t="s">
        <v>1610</v>
      </c>
      <c r="F67" s="41" t="s">
        <v>1706</v>
      </c>
      <c r="G67" s="43" t="s">
        <v>1851</v>
      </c>
      <c r="H67" s="44">
        <v>44161</v>
      </c>
      <c r="I67" s="35"/>
      <c r="J67" s="38">
        <v>38.9</v>
      </c>
      <c r="K67" s="39">
        <v>1515000</v>
      </c>
      <c r="L67" s="39">
        <v>1515000</v>
      </c>
      <c r="M67" s="38" t="s">
        <v>2395</v>
      </c>
      <c r="N67" s="40" t="s">
        <v>945</v>
      </c>
      <c r="O67" s="41" t="s">
        <v>1985</v>
      </c>
      <c r="P67" s="65" t="s">
        <v>948</v>
      </c>
      <c r="Q67" s="20" t="s">
        <v>199</v>
      </c>
      <c r="R67" s="169"/>
    </row>
    <row r="68" spans="1:18" s="27" customFormat="1" ht="51" x14ac:dyDescent="0.25">
      <c r="A68" s="43" t="s">
        <v>1556</v>
      </c>
      <c r="B68" s="35">
        <v>1108510167</v>
      </c>
      <c r="C68" s="35" t="s">
        <v>1613</v>
      </c>
      <c r="D68" s="35" t="s">
        <v>982</v>
      </c>
      <c r="E68" s="43" t="s">
        <v>1612</v>
      </c>
      <c r="F68" s="41" t="s">
        <v>1707</v>
      </c>
      <c r="G68" s="43" t="s">
        <v>1852</v>
      </c>
      <c r="H68" s="44">
        <v>44159</v>
      </c>
      <c r="I68" s="35"/>
      <c r="J68" s="38">
        <v>39.1</v>
      </c>
      <c r="K68" s="39">
        <v>1515000</v>
      </c>
      <c r="L68" s="39">
        <v>1515000</v>
      </c>
      <c r="M68" s="38" t="s">
        <v>2396</v>
      </c>
      <c r="N68" s="40" t="s">
        <v>945</v>
      </c>
      <c r="O68" s="41" t="s">
        <v>1986</v>
      </c>
      <c r="P68" s="65" t="s">
        <v>948</v>
      </c>
      <c r="Q68" s="20" t="s">
        <v>199</v>
      </c>
      <c r="R68" s="169"/>
    </row>
    <row r="69" spans="1:18" s="27" customFormat="1" ht="51" x14ac:dyDescent="0.25">
      <c r="A69" s="43" t="s">
        <v>1557</v>
      </c>
      <c r="B69" s="35">
        <v>1108510177</v>
      </c>
      <c r="C69" s="35" t="s">
        <v>1613</v>
      </c>
      <c r="D69" s="35" t="s">
        <v>982</v>
      </c>
      <c r="E69" s="43" t="s">
        <v>1612</v>
      </c>
      <c r="F69" s="41" t="s">
        <v>1708</v>
      </c>
      <c r="G69" s="43" t="s">
        <v>1853</v>
      </c>
      <c r="H69" s="44">
        <v>44161</v>
      </c>
      <c r="I69" s="35"/>
      <c r="J69" s="38">
        <v>38.9</v>
      </c>
      <c r="K69" s="39">
        <v>1515000</v>
      </c>
      <c r="L69" s="39">
        <v>1515000</v>
      </c>
      <c r="M69" s="38" t="s">
        <v>2395</v>
      </c>
      <c r="N69" s="40" t="s">
        <v>945</v>
      </c>
      <c r="O69" s="41" t="s">
        <v>1987</v>
      </c>
      <c r="P69" s="65" t="s">
        <v>948</v>
      </c>
      <c r="Q69" s="20" t="s">
        <v>199</v>
      </c>
      <c r="R69" s="169"/>
    </row>
    <row r="70" spans="1:18" s="27" customFormat="1" ht="51" x14ac:dyDescent="0.25">
      <c r="A70" s="43" t="s">
        <v>1558</v>
      </c>
      <c r="B70" s="35">
        <v>1108510183</v>
      </c>
      <c r="C70" s="35" t="s">
        <v>1613</v>
      </c>
      <c r="D70" s="35" t="s">
        <v>982</v>
      </c>
      <c r="E70" s="43" t="s">
        <v>1612</v>
      </c>
      <c r="F70" s="41" t="s">
        <v>1709</v>
      </c>
      <c r="G70" s="43" t="s">
        <v>1854</v>
      </c>
      <c r="H70" s="44">
        <v>44161</v>
      </c>
      <c r="I70" s="35"/>
      <c r="J70" s="38">
        <v>38.9</v>
      </c>
      <c r="K70" s="39">
        <v>1515000</v>
      </c>
      <c r="L70" s="39">
        <v>1515000</v>
      </c>
      <c r="M70" s="38" t="s">
        <v>2395</v>
      </c>
      <c r="N70" s="40" t="s">
        <v>945</v>
      </c>
      <c r="O70" s="41" t="s">
        <v>1988</v>
      </c>
      <c r="P70" s="65" t="s">
        <v>948</v>
      </c>
      <c r="Q70" s="20" t="s">
        <v>199</v>
      </c>
      <c r="R70" s="169"/>
    </row>
    <row r="71" spans="1:18" s="27" customFormat="1" ht="51" x14ac:dyDescent="0.25">
      <c r="A71" s="43" t="s">
        <v>1559</v>
      </c>
      <c r="B71" s="35">
        <v>1108510236</v>
      </c>
      <c r="C71" s="35" t="s">
        <v>1613</v>
      </c>
      <c r="D71" s="35" t="s">
        <v>982</v>
      </c>
      <c r="E71" s="43" t="s">
        <v>1610</v>
      </c>
      <c r="F71" s="41" t="s">
        <v>1710</v>
      </c>
      <c r="G71" s="43" t="s">
        <v>1855</v>
      </c>
      <c r="H71" s="44">
        <v>43241</v>
      </c>
      <c r="I71" s="35"/>
      <c r="J71" s="38">
        <v>31.8</v>
      </c>
      <c r="K71" s="39">
        <v>1514000</v>
      </c>
      <c r="L71" s="39">
        <v>1514000</v>
      </c>
      <c r="M71" s="38" t="s">
        <v>2397</v>
      </c>
      <c r="N71" s="40" t="s">
        <v>945</v>
      </c>
      <c r="O71" s="41" t="s">
        <v>1989</v>
      </c>
      <c r="P71" s="65" t="s">
        <v>948</v>
      </c>
      <c r="Q71" s="20" t="s">
        <v>199</v>
      </c>
      <c r="R71" s="169"/>
    </row>
    <row r="72" spans="1:18" s="27" customFormat="1" ht="51" x14ac:dyDescent="0.25">
      <c r="A72" s="43" t="s">
        <v>1560</v>
      </c>
      <c r="B72" s="35">
        <v>1108510172</v>
      </c>
      <c r="C72" s="35" t="s">
        <v>1613</v>
      </c>
      <c r="D72" s="35" t="s">
        <v>982</v>
      </c>
      <c r="E72" s="43" t="s">
        <v>1612</v>
      </c>
      <c r="F72" s="41" t="s">
        <v>1711</v>
      </c>
      <c r="G72" s="43" t="s">
        <v>1856</v>
      </c>
      <c r="H72" s="44">
        <v>41085</v>
      </c>
      <c r="I72" s="35"/>
      <c r="J72" s="38">
        <v>38.6</v>
      </c>
      <c r="K72" s="39">
        <v>1507424</v>
      </c>
      <c r="L72" s="39">
        <v>1507424</v>
      </c>
      <c r="M72" s="38" t="s">
        <v>2398</v>
      </c>
      <c r="N72" s="40" t="s">
        <v>945</v>
      </c>
      <c r="O72" s="41" t="s">
        <v>1990</v>
      </c>
      <c r="P72" s="65" t="s">
        <v>948</v>
      </c>
      <c r="Q72" s="20" t="s">
        <v>199</v>
      </c>
      <c r="R72" s="169"/>
    </row>
    <row r="73" spans="1:18" s="27" customFormat="1" ht="51" x14ac:dyDescent="0.25">
      <c r="A73" s="43" t="s">
        <v>1561</v>
      </c>
      <c r="B73" s="35">
        <v>1108510231</v>
      </c>
      <c r="C73" s="35" t="s">
        <v>1613</v>
      </c>
      <c r="D73" s="35" t="s">
        <v>982</v>
      </c>
      <c r="E73" s="43" t="s">
        <v>1610</v>
      </c>
      <c r="F73" s="41" t="s">
        <v>1712</v>
      </c>
      <c r="G73" s="43" t="s">
        <v>1857</v>
      </c>
      <c r="H73" s="44">
        <v>42698</v>
      </c>
      <c r="I73" s="35"/>
      <c r="J73" s="38">
        <v>36</v>
      </c>
      <c r="K73" s="39">
        <v>1507402.7</v>
      </c>
      <c r="L73" s="39">
        <v>1507402.7</v>
      </c>
      <c r="M73" s="38" t="s">
        <v>2399</v>
      </c>
      <c r="N73" s="40" t="s">
        <v>945</v>
      </c>
      <c r="O73" s="41" t="s">
        <v>1991</v>
      </c>
      <c r="P73" s="65" t="s">
        <v>948</v>
      </c>
      <c r="Q73" s="20" t="s">
        <v>199</v>
      </c>
      <c r="R73" s="169"/>
    </row>
    <row r="74" spans="1:18" s="27" customFormat="1" ht="38.25" x14ac:dyDescent="0.25">
      <c r="A74" s="43" t="s">
        <v>1562</v>
      </c>
      <c r="B74" s="35">
        <v>1108510162</v>
      </c>
      <c r="C74" s="35" t="s">
        <v>1613</v>
      </c>
      <c r="D74" s="35" t="s">
        <v>982</v>
      </c>
      <c r="E74" s="43" t="s">
        <v>1612</v>
      </c>
      <c r="F74" s="41" t="s">
        <v>1713</v>
      </c>
      <c r="G74" s="43" t="s">
        <v>1858</v>
      </c>
      <c r="H74" s="44">
        <v>41086</v>
      </c>
      <c r="I74" s="35"/>
      <c r="J74" s="38">
        <v>90</v>
      </c>
      <c r="K74" s="39">
        <v>1500000</v>
      </c>
      <c r="L74" s="39">
        <v>1500000</v>
      </c>
      <c r="M74" s="38" t="s">
        <v>2400</v>
      </c>
      <c r="N74" s="40" t="s">
        <v>945</v>
      </c>
      <c r="O74" s="41" t="s">
        <v>1992</v>
      </c>
      <c r="P74" s="65" t="s">
        <v>948</v>
      </c>
      <c r="Q74" s="20" t="s">
        <v>199</v>
      </c>
      <c r="R74" s="169"/>
    </row>
    <row r="75" spans="1:18" s="27" customFormat="1" ht="51" x14ac:dyDescent="0.25">
      <c r="A75" s="43" t="s">
        <v>1563</v>
      </c>
      <c r="B75" s="35">
        <v>1108510168</v>
      </c>
      <c r="C75" s="35" t="s">
        <v>1613</v>
      </c>
      <c r="D75" s="35" t="s">
        <v>982</v>
      </c>
      <c r="E75" s="43" t="s">
        <v>1612</v>
      </c>
      <c r="F75" s="41" t="s">
        <v>1714</v>
      </c>
      <c r="G75" s="43" t="s">
        <v>1859</v>
      </c>
      <c r="H75" s="44">
        <v>41562</v>
      </c>
      <c r="I75" s="35"/>
      <c r="J75" s="38">
        <v>36.1</v>
      </c>
      <c r="K75" s="39">
        <v>1499500</v>
      </c>
      <c r="L75" s="39">
        <v>1499500</v>
      </c>
      <c r="M75" s="38" t="s">
        <v>2401</v>
      </c>
      <c r="N75" s="40" t="s">
        <v>945</v>
      </c>
      <c r="O75" s="41" t="s">
        <v>1993</v>
      </c>
      <c r="P75" s="65" t="s">
        <v>948</v>
      </c>
      <c r="Q75" s="20" t="s">
        <v>199</v>
      </c>
      <c r="R75" s="169"/>
    </row>
    <row r="76" spans="1:18" s="27" customFormat="1" ht="51" x14ac:dyDescent="0.25">
      <c r="A76" s="43" t="s">
        <v>1564</v>
      </c>
      <c r="B76" s="35">
        <v>1108510171</v>
      </c>
      <c r="C76" s="35" t="s">
        <v>1613</v>
      </c>
      <c r="D76" s="35" t="s">
        <v>982</v>
      </c>
      <c r="E76" s="43" t="s">
        <v>1612</v>
      </c>
      <c r="F76" s="41" t="s">
        <v>1715</v>
      </c>
      <c r="G76" s="43" t="s">
        <v>1860</v>
      </c>
      <c r="H76" s="44">
        <v>41562</v>
      </c>
      <c r="I76" s="35"/>
      <c r="J76" s="38">
        <v>44.3</v>
      </c>
      <c r="K76" s="39">
        <v>1499425</v>
      </c>
      <c r="L76" s="39">
        <v>1499425</v>
      </c>
      <c r="M76" s="38" t="s">
        <v>2402</v>
      </c>
      <c r="N76" s="40" t="s">
        <v>945</v>
      </c>
      <c r="O76" s="41" t="s">
        <v>1994</v>
      </c>
      <c r="P76" s="65" t="s">
        <v>948</v>
      </c>
      <c r="Q76" s="20" t="s">
        <v>199</v>
      </c>
      <c r="R76" s="169"/>
    </row>
    <row r="77" spans="1:18" s="27" customFormat="1" ht="38.25" x14ac:dyDescent="0.25">
      <c r="A77" s="43" t="s">
        <v>2202</v>
      </c>
      <c r="B77" s="43" t="s">
        <v>2231</v>
      </c>
      <c r="C77" s="35" t="s">
        <v>1613</v>
      </c>
      <c r="D77" s="35" t="s">
        <v>982</v>
      </c>
      <c r="E77" s="43" t="s">
        <v>1612</v>
      </c>
      <c r="F77" s="41" t="s">
        <v>2260</v>
      </c>
      <c r="G77" s="43" t="s">
        <v>2289</v>
      </c>
      <c r="H77" s="44">
        <v>45254</v>
      </c>
      <c r="I77" s="35"/>
      <c r="J77" s="38">
        <v>43.5</v>
      </c>
      <c r="K77" s="38">
        <v>1496959.4</v>
      </c>
      <c r="L77" s="38">
        <v>1496959.4</v>
      </c>
      <c r="M77" s="38" t="s">
        <v>2403</v>
      </c>
      <c r="N77" s="40" t="s">
        <v>945</v>
      </c>
      <c r="O77" s="41" t="s">
        <v>2316</v>
      </c>
      <c r="P77" s="65" t="s">
        <v>948</v>
      </c>
      <c r="Q77" s="20"/>
      <c r="R77" s="169"/>
    </row>
    <row r="78" spans="1:18" s="27" customFormat="1" ht="51" x14ac:dyDescent="0.25">
      <c r="A78" s="43" t="s">
        <v>1521</v>
      </c>
      <c r="B78" s="35">
        <v>1108510244</v>
      </c>
      <c r="C78" s="35" t="s">
        <v>1613</v>
      </c>
      <c r="D78" s="35" t="s">
        <v>982</v>
      </c>
      <c r="E78" s="43" t="s">
        <v>1610</v>
      </c>
      <c r="F78" s="41" t="s">
        <v>1670</v>
      </c>
      <c r="G78" s="43" t="s">
        <v>1812</v>
      </c>
      <c r="H78" s="44">
        <v>41562</v>
      </c>
      <c r="I78" s="35"/>
      <c r="J78" s="38">
        <v>37</v>
      </c>
      <c r="K78" s="39">
        <v>1489700</v>
      </c>
      <c r="L78" s="39">
        <v>1489700</v>
      </c>
      <c r="M78" s="38" t="s">
        <v>2404</v>
      </c>
      <c r="N78" s="40" t="s">
        <v>945</v>
      </c>
      <c r="O78" s="41" t="s">
        <v>1953</v>
      </c>
      <c r="P78" s="65" t="s">
        <v>948</v>
      </c>
      <c r="Q78" s="20"/>
      <c r="R78" s="169"/>
    </row>
    <row r="79" spans="1:18" s="27" customFormat="1" ht="51" x14ac:dyDescent="0.25">
      <c r="A79" s="43" t="s">
        <v>1536</v>
      </c>
      <c r="B79" s="35">
        <v>1108510246</v>
      </c>
      <c r="C79" s="35" t="s">
        <v>1613</v>
      </c>
      <c r="D79" s="35" t="s">
        <v>982</v>
      </c>
      <c r="E79" s="43" t="s">
        <v>1610</v>
      </c>
      <c r="F79" s="41" t="s">
        <v>1685</v>
      </c>
      <c r="G79" s="43" t="s">
        <v>1829</v>
      </c>
      <c r="H79" s="44">
        <v>41562</v>
      </c>
      <c r="I79" s="35"/>
      <c r="J79" s="38">
        <v>35.6</v>
      </c>
      <c r="K79" s="39">
        <v>1485600</v>
      </c>
      <c r="L79" s="39">
        <v>1485600</v>
      </c>
      <c r="M79" s="38" t="s">
        <v>2405</v>
      </c>
      <c r="N79" s="40" t="s">
        <v>945</v>
      </c>
      <c r="O79" s="41" t="s">
        <v>1966</v>
      </c>
      <c r="P79" s="65" t="s">
        <v>948</v>
      </c>
      <c r="Q79" s="20" t="s">
        <v>199</v>
      </c>
      <c r="R79" s="169"/>
    </row>
    <row r="80" spans="1:18" s="27" customFormat="1" ht="51" x14ac:dyDescent="0.25">
      <c r="A80" s="43" t="s">
        <v>1565</v>
      </c>
      <c r="B80" s="35">
        <v>1108510261</v>
      </c>
      <c r="C80" s="35" t="s">
        <v>1613</v>
      </c>
      <c r="D80" s="35" t="s">
        <v>982</v>
      </c>
      <c r="E80" s="43" t="s">
        <v>1610</v>
      </c>
      <c r="F80" s="41" t="s">
        <v>1716</v>
      </c>
      <c r="G80" s="43" t="s">
        <v>1861</v>
      </c>
      <c r="H80" s="44">
        <v>41562</v>
      </c>
      <c r="I80" s="35"/>
      <c r="J80" s="38">
        <v>37.5</v>
      </c>
      <c r="K80" s="39">
        <v>1476750</v>
      </c>
      <c r="L80" s="39">
        <v>1476750</v>
      </c>
      <c r="M80" s="38" t="s">
        <v>2406</v>
      </c>
      <c r="N80" s="40" t="s">
        <v>945</v>
      </c>
      <c r="O80" s="41" t="s">
        <v>1995</v>
      </c>
      <c r="P80" s="65" t="s">
        <v>948</v>
      </c>
      <c r="Q80" s="20" t="s">
        <v>199</v>
      </c>
      <c r="R80" s="169"/>
    </row>
    <row r="81" spans="1:18" s="27" customFormat="1" ht="51" x14ac:dyDescent="0.25">
      <c r="A81" s="43" t="s">
        <v>1484</v>
      </c>
      <c r="B81" s="35">
        <v>1108510229</v>
      </c>
      <c r="C81" s="35" t="s">
        <v>1613</v>
      </c>
      <c r="D81" s="35" t="s">
        <v>982</v>
      </c>
      <c r="E81" s="43" t="s">
        <v>1610</v>
      </c>
      <c r="F81" s="41" t="s">
        <v>1633</v>
      </c>
      <c r="G81" s="43" t="s">
        <v>1774</v>
      </c>
      <c r="H81" s="44">
        <v>41562</v>
      </c>
      <c r="I81" s="35"/>
      <c r="J81" s="38">
        <v>34.799999999999997</v>
      </c>
      <c r="K81" s="39">
        <v>1461600</v>
      </c>
      <c r="L81" s="39">
        <v>1461600</v>
      </c>
      <c r="M81" s="38" t="s">
        <v>2407</v>
      </c>
      <c r="N81" s="40" t="s">
        <v>945</v>
      </c>
      <c r="O81" s="41" t="s">
        <v>1918</v>
      </c>
      <c r="P81" s="65" t="s">
        <v>948</v>
      </c>
      <c r="Q81" s="21"/>
      <c r="R81" s="169"/>
    </row>
    <row r="82" spans="1:18" s="27" customFormat="1" ht="51" x14ac:dyDescent="0.25">
      <c r="A82" s="43" t="s">
        <v>1566</v>
      </c>
      <c r="B82" s="35">
        <v>1108510272</v>
      </c>
      <c r="C82" s="35" t="s">
        <v>1613</v>
      </c>
      <c r="D82" s="35" t="s">
        <v>982</v>
      </c>
      <c r="E82" s="43" t="s">
        <v>1610</v>
      </c>
      <c r="F82" s="41" t="s">
        <v>1717</v>
      </c>
      <c r="G82" s="43" t="s">
        <v>1862</v>
      </c>
      <c r="H82" s="44">
        <v>41562</v>
      </c>
      <c r="I82" s="35"/>
      <c r="J82" s="38">
        <v>31.9</v>
      </c>
      <c r="K82" s="39">
        <v>1457330</v>
      </c>
      <c r="L82" s="39">
        <v>1457330</v>
      </c>
      <c r="M82" s="38" t="s">
        <v>2408</v>
      </c>
      <c r="N82" s="40" t="s">
        <v>945</v>
      </c>
      <c r="O82" s="41" t="s">
        <v>1996</v>
      </c>
      <c r="P82" s="65" t="s">
        <v>948</v>
      </c>
      <c r="Q82" s="20" t="s">
        <v>199</v>
      </c>
      <c r="R82" s="169"/>
    </row>
    <row r="83" spans="1:18" s="27" customFormat="1" ht="38.25" x14ac:dyDescent="0.25">
      <c r="A83" s="43" t="s">
        <v>2203</v>
      </c>
      <c r="B83" s="43" t="s">
        <v>2232</v>
      </c>
      <c r="C83" s="35" t="s">
        <v>1613</v>
      </c>
      <c r="D83" s="35" t="s">
        <v>982</v>
      </c>
      <c r="E83" s="43" t="s">
        <v>1612</v>
      </c>
      <c r="F83" s="41" t="s">
        <v>2261</v>
      </c>
      <c r="G83" s="43" t="s">
        <v>2290</v>
      </c>
      <c r="H83" s="44">
        <v>45254</v>
      </c>
      <c r="I83" s="35"/>
      <c r="J83" s="38">
        <v>33.700000000000003</v>
      </c>
      <c r="K83" s="38">
        <v>1446448.5</v>
      </c>
      <c r="L83" s="38">
        <v>1446448.5</v>
      </c>
      <c r="M83" s="38" t="s">
        <v>2409</v>
      </c>
      <c r="N83" s="40" t="s">
        <v>945</v>
      </c>
      <c r="O83" s="41" t="s">
        <v>2316</v>
      </c>
      <c r="P83" s="65" t="s">
        <v>948</v>
      </c>
      <c r="Q83" s="20"/>
      <c r="R83" s="169"/>
    </row>
    <row r="84" spans="1:18" s="27" customFormat="1" ht="38.25" x14ac:dyDescent="0.25">
      <c r="A84" s="43" t="s">
        <v>2204</v>
      </c>
      <c r="B84" s="43" t="s">
        <v>2233</v>
      </c>
      <c r="C84" s="35" t="s">
        <v>1613</v>
      </c>
      <c r="D84" s="35" t="s">
        <v>982</v>
      </c>
      <c r="E84" s="43" t="s">
        <v>1612</v>
      </c>
      <c r="F84" s="41" t="s">
        <v>2262</v>
      </c>
      <c r="G84" s="43" t="s">
        <v>2291</v>
      </c>
      <c r="H84" s="44">
        <v>45254</v>
      </c>
      <c r="I84" s="35"/>
      <c r="J84" s="38">
        <v>43.1</v>
      </c>
      <c r="K84" s="38">
        <v>1437264.7</v>
      </c>
      <c r="L84" s="38">
        <v>1437264.7</v>
      </c>
      <c r="M84" s="38" t="s">
        <v>2410</v>
      </c>
      <c r="N84" s="40" t="s">
        <v>945</v>
      </c>
      <c r="O84" s="41" t="s">
        <v>2316</v>
      </c>
      <c r="P84" s="65" t="s">
        <v>948</v>
      </c>
      <c r="Q84" s="20"/>
      <c r="R84" s="169"/>
    </row>
    <row r="85" spans="1:18" s="27" customFormat="1" ht="51" x14ac:dyDescent="0.25">
      <c r="A85" s="43" t="s">
        <v>1567</v>
      </c>
      <c r="B85" s="35">
        <v>1108510225</v>
      </c>
      <c r="C85" s="35" t="s">
        <v>1613</v>
      </c>
      <c r="D85" s="35" t="s">
        <v>982</v>
      </c>
      <c r="E85" s="43" t="s">
        <v>1610</v>
      </c>
      <c r="F85" s="41" t="s">
        <v>1718</v>
      </c>
      <c r="G85" s="43" t="s">
        <v>1863</v>
      </c>
      <c r="H85" s="44">
        <v>41562</v>
      </c>
      <c r="I85" s="35"/>
      <c r="J85" s="38">
        <v>33.4</v>
      </c>
      <c r="K85" s="39">
        <v>1423650</v>
      </c>
      <c r="L85" s="39">
        <v>1423650</v>
      </c>
      <c r="M85" s="38" t="s">
        <v>2411</v>
      </c>
      <c r="N85" s="40" t="s">
        <v>945</v>
      </c>
      <c r="O85" s="41" t="s">
        <v>1997</v>
      </c>
      <c r="P85" s="65" t="s">
        <v>948</v>
      </c>
      <c r="Q85" s="20" t="s">
        <v>199</v>
      </c>
      <c r="R85" s="169"/>
    </row>
    <row r="86" spans="1:18" s="27" customFormat="1" ht="51" x14ac:dyDescent="0.25">
      <c r="A86" s="43" t="s">
        <v>1568</v>
      </c>
      <c r="B86" s="35">
        <v>1108510258</v>
      </c>
      <c r="C86" s="35" t="s">
        <v>1613</v>
      </c>
      <c r="D86" s="35" t="s">
        <v>982</v>
      </c>
      <c r="E86" s="43" t="s">
        <v>1610</v>
      </c>
      <c r="F86" s="41" t="s">
        <v>1719</v>
      </c>
      <c r="G86" s="43" t="s">
        <v>1864</v>
      </c>
      <c r="H86" s="44">
        <v>41085</v>
      </c>
      <c r="I86" s="35"/>
      <c r="J86" s="38">
        <v>31.8</v>
      </c>
      <c r="K86" s="39">
        <v>1421960</v>
      </c>
      <c r="L86" s="39">
        <v>1421960</v>
      </c>
      <c r="M86" s="38" t="s">
        <v>2412</v>
      </c>
      <c r="N86" s="40" t="s">
        <v>945</v>
      </c>
      <c r="O86" s="41" t="s">
        <v>1998</v>
      </c>
      <c r="P86" s="65" t="s">
        <v>948</v>
      </c>
      <c r="Q86" s="20" t="s">
        <v>199</v>
      </c>
      <c r="R86" s="169"/>
    </row>
    <row r="87" spans="1:18" s="27" customFormat="1" ht="51" x14ac:dyDescent="0.25">
      <c r="A87" s="43" t="s">
        <v>1569</v>
      </c>
      <c r="B87" s="35">
        <v>1108510265</v>
      </c>
      <c r="C87" s="35" t="s">
        <v>1613</v>
      </c>
      <c r="D87" s="35" t="s">
        <v>982</v>
      </c>
      <c r="E87" s="43" t="s">
        <v>1610</v>
      </c>
      <c r="F87" s="41" t="s">
        <v>1720</v>
      </c>
      <c r="G87" s="43" t="s">
        <v>1865</v>
      </c>
      <c r="H87" s="44">
        <v>41562</v>
      </c>
      <c r="I87" s="35"/>
      <c r="J87" s="38">
        <v>33.9</v>
      </c>
      <c r="K87" s="39">
        <v>1415500</v>
      </c>
      <c r="L87" s="39">
        <v>1415500</v>
      </c>
      <c r="M87" s="57" t="s">
        <v>2413</v>
      </c>
      <c r="N87" s="40" t="s">
        <v>945</v>
      </c>
      <c r="O87" s="41" t="s">
        <v>1999</v>
      </c>
      <c r="P87" s="65" t="s">
        <v>948</v>
      </c>
      <c r="Q87" s="20" t="s">
        <v>199</v>
      </c>
      <c r="R87" s="169"/>
    </row>
    <row r="88" spans="1:18" s="27" customFormat="1" ht="51" x14ac:dyDescent="0.25">
      <c r="A88" s="43" t="s">
        <v>1570</v>
      </c>
      <c r="B88" s="35">
        <v>1108510269</v>
      </c>
      <c r="C88" s="35" t="s">
        <v>1613</v>
      </c>
      <c r="D88" s="35" t="s">
        <v>982</v>
      </c>
      <c r="E88" s="43" t="s">
        <v>1610</v>
      </c>
      <c r="F88" s="41" t="s">
        <v>1721</v>
      </c>
      <c r="G88" s="43" t="s">
        <v>1866</v>
      </c>
      <c r="H88" s="44">
        <v>41562</v>
      </c>
      <c r="I88" s="35"/>
      <c r="J88" s="38">
        <v>33.4</v>
      </c>
      <c r="K88" s="39">
        <v>1395100</v>
      </c>
      <c r="L88" s="39">
        <v>1395100</v>
      </c>
      <c r="M88" s="38" t="s">
        <v>2411</v>
      </c>
      <c r="N88" s="40" t="s">
        <v>945</v>
      </c>
      <c r="O88" s="41" t="s">
        <v>2000</v>
      </c>
      <c r="P88" s="65" t="s">
        <v>948</v>
      </c>
      <c r="Q88" s="20" t="s">
        <v>199</v>
      </c>
      <c r="R88" s="169"/>
    </row>
    <row r="89" spans="1:18" s="27" customFormat="1" ht="51" x14ac:dyDescent="0.25">
      <c r="A89" s="43" t="s">
        <v>1488</v>
      </c>
      <c r="B89" s="35">
        <v>1108510230</v>
      </c>
      <c r="C89" s="35" t="s">
        <v>1613</v>
      </c>
      <c r="D89" s="35" t="s">
        <v>982</v>
      </c>
      <c r="E89" s="43" t="s">
        <v>1610</v>
      </c>
      <c r="F89" s="41" t="s">
        <v>1638</v>
      </c>
      <c r="G89" s="43" t="s">
        <v>1778</v>
      </c>
      <c r="H89" s="44">
        <v>41562</v>
      </c>
      <c r="I89" s="35"/>
      <c r="J89" s="38">
        <v>34.1</v>
      </c>
      <c r="K89" s="39">
        <v>1390300</v>
      </c>
      <c r="L89" s="39">
        <v>1390300</v>
      </c>
      <c r="M89" s="38" t="s">
        <v>2414</v>
      </c>
      <c r="N89" s="40" t="s">
        <v>945</v>
      </c>
      <c r="O89" s="41" t="s">
        <v>1923</v>
      </c>
      <c r="P89" s="65" t="s">
        <v>948</v>
      </c>
      <c r="Q89" s="20" t="s">
        <v>199</v>
      </c>
      <c r="R89" s="169"/>
    </row>
    <row r="90" spans="1:18" s="27" customFormat="1" ht="51" x14ac:dyDescent="0.25">
      <c r="A90" s="43" t="s">
        <v>1509</v>
      </c>
      <c r="B90" s="35">
        <v>1108510263</v>
      </c>
      <c r="C90" s="35" t="s">
        <v>1613</v>
      </c>
      <c r="D90" s="35" t="s">
        <v>982</v>
      </c>
      <c r="E90" s="43" t="s">
        <v>1610</v>
      </c>
      <c r="F90" s="41" t="s">
        <v>1659</v>
      </c>
      <c r="G90" s="43" t="s">
        <v>1800</v>
      </c>
      <c r="H90" s="44">
        <v>41975</v>
      </c>
      <c r="I90" s="35"/>
      <c r="J90" s="38">
        <v>33.9</v>
      </c>
      <c r="K90" s="39">
        <v>1382300</v>
      </c>
      <c r="L90" s="39">
        <v>1382300</v>
      </c>
      <c r="M90" s="38" t="s">
        <v>2413</v>
      </c>
      <c r="N90" s="40" t="s">
        <v>945</v>
      </c>
      <c r="O90" s="41" t="s">
        <v>1942</v>
      </c>
      <c r="P90" s="65" t="s">
        <v>948</v>
      </c>
      <c r="Q90" s="20" t="s">
        <v>199</v>
      </c>
      <c r="R90" s="169"/>
    </row>
    <row r="91" spans="1:18" s="27" customFormat="1" ht="51" x14ac:dyDescent="0.25">
      <c r="A91" s="43" t="s">
        <v>1571</v>
      </c>
      <c r="B91" s="35">
        <v>1108510238</v>
      </c>
      <c r="C91" s="35" t="s">
        <v>1613</v>
      </c>
      <c r="D91" s="35" t="s">
        <v>982</v>
      </c>
      <c r="E91" s="43" t="s">
        <v>1610</v>
      </c>
      <c r="F91" s="41" t="s">
        <v>1722</v>
      </c>
      <c r="G91" s="43" t="s">
        <v>1867</v>
      </c>
      <c r="H91" s="44">
        <v>41562</v>
      </c>
      <c r="I91" s="35"/>
      <c r="J91" s="38">
        <v>30.4</v>
      </c>
      <c r="K91" s="39">
        <v>1377120</v>
      </c>
      <c r="L91" s="39">
        <v>1377120</v>
      </c>
      <c r="M91" s="38" t="s">
        <v>2416</v>
      </c>
      <c r="N91" s="40" t="s">
        <v>945</v>
      </c>
      <c r="O91" s="41" t="s">
        <v>2001</v>
      </c>
      <c r="P91" s="65" t="s">
        <v>948</v>
      </c>
      <c r="Q91" s="20" t="s">
        <v>199</v>
      </c>
      <c r="R91" s="169"/>
    </row>
    <row r="92" spans="1:18" s="31" customFormat="1" ht="38.25" x14ac:dyDescent="0.25">
      <c r="A92" s="43" t="s">
        <v>2205</v>
      </c>
      <c r="B92" s="43" t="s">
        <v>2234</v>
      </c>
      <c r="C92" s="35" t="s">
        <v>1613</v>
      </c>
      <c r="D92" s="35" t="s">
        <v>982</v>
      </c>
      <c r="E92" s="43" t="s">
        <v>1612</v>
      </c>
      <c r="F92" s="41" t="s">
        <v>2263</v>
      </c>
      <c r="G92" s="43" t="s">
        <v>2292</v>
      </c>
      <c r="H92" s="44">
        <v>45254</v>
      </c>
      <c r="I92" s="35"/>
      <c r="J92" s="38">
        <v>33.5</v>
      </c>
      <c r="K92" s="38">
        <v>1340834.8</v>
      </c>
      <c r="L92" s="38">
        <v>1340834.8</v>
      </c>
      <c r="M92" s="38" t="s">
        <v>2417</v>
      </c>
      <c r="N92" s="40" t="s">
        <v>945</v>
      </c>
      <c r="O92" s="41" t="s">
        <v>2316</v>
      </c>
      <c r="P92" s="65" t="s">
        <v>948</v>
      </c>
      <c r="Q92" s="20"/>
      <c r="R92" s="171"/>
    </row>
    <row r="93" spans="1:18" s="27" customFormat="1" ht="38.25" x14ac:dyDescent="0.25">
      <c r="A93" s="43" t="s">
        <v>1489</v>
      </c>
      <c r="B93" s="35">
        <v>2474</v>
      </c>
      <c r="C93" s="35" t="s">
        <v>1613</v>
      </c>
      <c r="D93" s="35" t="s">
        <v>982</v>
      </c>
      <c r="E93" s="43" t="s">
        <v>1612</v>
      </c>
      <c r="F93" s="41" t="s">
        <v>1639</v>
      </c>
      <c r="G93" s="43" t="s">
        <v>1779</v>
      </c>
      <c r="H93" s="44">
        <v>41562</v>
      </c>
      <c r="I93" s="35"/>
      <c r="J93" s="38">
        <v>35.299999999999997</v>
      </c>
      <c r="K93" s="39">
        <v>1326000</v>
      </c>
      <c r="L93" s="39">
        <v>1326000</v>
      </c>
      <c r="M93" s="38" t="s">
        <v>2420</v>
      </c>
      <c r="N93" s="40" t="s">
        <v>945</v>
      </c>
      <c r="O93" s="41" t="s">
        <v>1924</v>
      </c>
      <c r="P93" s="65" t="s">
        <v>948</v>
      </c>
      <c r="Q93" s="20" t="s">
        <v>199</v>
      </c>
      <c r="R93" s="169"/>
    </row>
    <row r="94" spans="1:18" s="27" customFormat="1" ht="38.25" x14ac:dyDescent="0.25">
      <c r="A94" s="43" t="s">
        <v>1490</v>
      </c>
      <c r="B94" s="35">
        <v>2476</v>
      </c>
      <c r="C94" s="35" t="s">
        <v>1613</v>
      </c>
      <c r="D94" s="35" t="s">
        <v>982</v>
      </c>
      <c r="E94" s="43" t="s">
        <v>1610</v>
      </c>
      <c r="F94" s="41" t="s">
        <v>1640</v>
      </c>
      <c r="G94" s="43" t="s">
        <v>1780</v>
      </c>
      <c r="H94" s="44">
        <v>41085</v>
      </c>
      <c r="I94" s="35"/>
      <c r="J94" s="38">
        <v>38.4</v>
      </c>
      <c r="K94" s="39">
        <v>1326000</v>
      </c>
      <c r="L94" s="39">
        <v>1326000</v>
      </c>
      <c r="M94" s="38" t="s">
        <v>2425</v>
      </c>
      <c r="N94" s="40" t="s">
        <v>945</v>
      </c>
      <c r="O94" s="41" t="s">
        <v>1925</v>
      </c>
      <c r="P94" s="65" t="s">
        <v>948</v>
      </c>
      <c r="Q94" s="20" t="s">
        <v>199</v>
      </c>
      <c r="R94" s="169"/>
    </row>
    <row r="95" spans="1:18" s="27" customFormat="1" ht="38.25" x14ac:dyDescent="0.25">
      <c r="A95" s="43" t="s">
        <v>1523</v>
      </c>
      <c r="B95" s="35">
        <v>2475</v>
      </c>
      <c r="C95" s="35" t="s">
        <v>1613</v>
      </c>
      <c r="D95" s="35" t="s">
        <v>982</v>
      </c>
      <c r="E95" s="43" t="s">
        <v>1610</v>
      </c>
      <c r="F95" s="41" t="s">
        <v>1672</v>
      </c>
      <c r="G95" s="43" t="s">
        <v>1814</v>
      </c>
      <c r="H95" s="44">
        <v>41548</v>
      </c>
      <c r="I95" s="35"/>
      <c r="J95" s="38">
        <v>33.299999999999997</v>
      </c>
      <c r="K95" s="39">
        <v>1326000</v>
      </c>
      <c r="L95" s="39">
        <v>1326000</v>
      </c>
      <c r="M95" s="38" t="s">
        <v>2424</v>
      </c>
      <c r="N95" s="40" t="s">
        <v>945</v>
      </c>
      <c r="O95" s="41" t="s">
        <v>1955</v>
      </c>
      <c r="P95" s="65" t="s">
        <v>948</v>
      </c>
      <c r="Q95" s="20" t="s">
        <v>199</v>
      </c>
      <c r="R95" s="169"/>
    </row>
    <row r="96" spans="1:18" s="27" customFormat="1" ht="51" x14ac:dyDescent="0.25">
      <c r="A96" s="43" t="s">
        <v>1524</v>
      </c>
      <c r="B96" s="35">
        <v>2478</v>
      </c>
      <c r="C96" s="35" t="s">
        <v>1613</v>
      </c>
      <c r="D96" s="35" t="s">
        <v>982</v>
      </c>
      <c r="E96" s="43" t="s">
        <v>1612</v>
      </c>
      <c r="F96" s="41" t="s">
        <v>1673</v>
      </c>
      <c r="G96" s="43" t="s">
        <v>1815</v>
      </c>
      <c r="H96" s="44">
        <v>41562</v>
      </c>
      <c r="I96" s="35"/>
      <c r="J96" s="38">
        <v>33.6</v>
      </c>
      <c r="K96" s="39">
        <v>1326000</v>
      </c>
      <c r="L96" s="39">
        <v>1326000</v>
      </c>
      <c r="M96" s="38" t="s">
        <v>2418</v>
      </c>
      <c r="N96" s="40" t="s">
        <v>945</v>
      </c>
      <c r="O96" s="41" t="s">
        <v>1956</v>
      </c>
      <c r="P96" s="65" t="s">
        <v>948</v>
      </c>
      <c r="Q96" s="20" t="s">
        <v>199</v>
      </c>
      <c r="R96" s="169"/>
    </row>
    <row r="97" spans="1:18" s="32" customFormat="1" ht="38.25" x14ac:dyDescent="0.25">
      <c r="A97" s="43" t="s">
        <v>1525</v>
      </c>
      <c r="B97" s="35">
        <v>2481</v>
      </c>
      <c r="C97" s="35" t="s">
        <v>1613</v>
      </c>
      <c r="D97" s="35" t="s">
        <v>982</v>
      </c>
      <c r="E97" s="43" t="s">
        <v>1612</v>
      </c>
      <c r="F97" s="41" t="s">
        <v>1674</v>
      </c>
      <c r="G97" s="43" t="s">
        <v>1816</v>
      </c>
      <c r="H97" s="44">
        <v>41562</v>
      </c>
      <c r="I97" s="35"/>
      <c r="J97" s="38">
        <v>33.799999999999997</v>
      </c>
      <c r="K97" s="39">
        <v>1326000</v>
      </c>
      <c r="L97" s="39">
        <v>1326000</v>
      </c>
      <c r="M97" s="38" t="s">
        <v>2422</v>
      </c>
      <c r="N97" s="40" t="s">
        <v>945</v>
      </c>
      <c r="O97" s="41" t="s">
        <v>1957</v>
      </c>
      <c r="P97" s="65" t="s">
        <v>948</v>
      </c>
      <c r="Q97" s="24" t="s">
        <v>199</v>
      </c>
      <c r="R97" s="172"/>
    </row>
    <row r="98" spans="1:18" s="27" customFormat="1" ht="38.25" x14ac:dyDescent="0.25">
      <c r="A98" s="43" t="s">
        <v>2421</v>
      </c>
      <c r="B98" s="35">
        <v>2480</v>
      </c>
      <c r="C98" s="35" t="s">
        <v>1613</v>
      </c>
      <c r="D98" s="35" t="s">
        <v>982</v>
      </c>
      <c r="E98" s="43" t="s">
        <v>1612</v>
      </c>
      <c r="F98" s="41" t="s">
        <v>1675</v>
      </c>
      <c r="G98" s="43" t="s">
        <v>1817</v>
      </c>
      <c r="H98" s="44">
        <v>41562</v>
      </c>
      <c r="I98" s="35"/>
      <c r="J98" s="38">
        <v>35.299999999999997</v>
      </c>
      <c r="K98" s="39">
        <v>1326000</v>
      </c>
      <c r="L98" s="39">
        <v>1326000</v>
      </c>
      <c r="M98" s="38" t="s">
        <v>2420</v>
      </c>
      <c r="N98" s="40" t="s">
        <v>945</v>
      </c>
      <c r="O98" s="41" t="s">
        <v>1958</v>
      </c>
      <c r="P98" s="65" t="s">
        <v>948</v>
      </c>
      <c r="Q98" s="20" t="s">
        <v>199</v>
      </c>
      <c r="R98" s="169"/>
    </row>
    <row r="99" spans="1:18" s="27" customFormat="1" ht="38.25" x14ac:dyDescent="0.25">
      <c r="A99" s="43" t="s">
        <v>1526</v>
      </c>
      <c r="B99" s="35">
        <v>2482</v>
      </c>
      <c r="C99" s="35" t="s">
        <v>1613</v>
      </c>
      <c r="D99" s="35" t="s">
        <v>982</v>
      </c>
      <c r="E99" s="43" t="s">
        <v>1612</v>
      </c>
      <c r="F99" s="41" t="s">
        <v>1676</v>
      </c>
      <c r="G99" s="43" t="s">
        <v>1818</v>
      </c>
      <c r="H99" s="44">
        <v>41562</v>
      </c>
      <c r="I99" s="35"/>
      <c r="J99" s="38">
        <v>33.700000000000003</v>
      </c>
      <c r="K99" s="39">
        <v>1326000</v>
      </c>
      <c r="L99" s="39">
        <v>1326000</v>
      </c>
      <c r="M99" s="38" t="s">
        <v>2423</v>
      </c>
      <c r="N99" s="40" t="s">
        <v>945</v>
      </c>
      <c r="O99" s="41" t="s">
        <v>1959</v>
      </c>
      <c r="P99" s="65" t="s">
        <v>948</v>
      </c>
      <c r="Q99" s="20" t="s">
        <v>199</v>
      </c>
      <c r="R99" s="169"/>
    </row>
    <row r="100" spans="1:18" s="27" customFormat="1" ht="51" x14ac:dyDescent="0.25">
      <c r="A100" s="43" t="s">
        <v>1537</v>
      </c>
      <c r="B100" s="35">
        <v>2477</v>
      </c>
      <c r="C100" s="35" t="s">
        <v>1613</v>
      </c>
      <c r="D100" s="35" t="s">
        <v>982</v>
      </c>
      <c r="E100" s="43" t="s">
        <v>1612</v>
      </c>
      <c r="F100" s="41" t="s">
        <v>1686</v>
      </c>
      <c r="G100" s="43" t="s">
        <v>1830</v>
      </c>
      <c r="H100" s="44">
        <v>41677</v>
      </c>
      <c r="I100" s="35"/>
      <c r="J100" s="38">
        <v>34.9</v>
      </c>
      <c r="K100" s="39">
        <v>1326000</v>
      </c>
      <c r="L100" s="39">
        <v>1326000</v>
      </c>
      <c r="M100" s="38" t="s">
        <v>2426</v>
      </c>
      <c r="N100" s="40" t="s">
        <v>945</v>
      </c>
      <c r="O100" s="41" t="s">
        <v>1967</v>
      </c>
      <c r="P100" s="65" t="s">
        <v>948</v>
      </c>
      <c r="Q100" s="20" t="s">
        <v>199</v>
      </c>
      <c r="R100" s="169"/>
    </row>
    <row r="101" spans="1:18" s="27" customFormat="1" ht="38.25" x14ac:dyDescent="0.25">
      <c r="A101" s="43" t="s">
        <v>1572</v>
      </c>
      <c r="B101" s="35">
        <v>2479</v>
      </c>
      <c r="C101" s="35" t="s">
        <v>1613</v>
      </c>
      <c r="D101" s="35" t="s">
        <v>982</v>
      </c>
      <c r="E101" s="43" t="s">
        <v>1612</v>
      </c>
      <c r="F101" s="41" t="s">
        <v>1723</v>
      </c>
      <c r="G101" s="43" t="s">
        <v>1868</v>
      </c>
      <c r="H101" s="44">
        <v>41562</v>
      </c>
      <c r="I101" s="35"/>
      <c r="J101" s="38">
        <v>40.6</v>
      </c>
      <c r="K101" s="39">
        <v>1326000</v>
      </c>
      <c r="L101" s="39">
        <v>1326000</v>
      </c>
      <c r="M101" s="38" t="s">
        <v>2419</v>
      </c>
      <c r="N101" s="40" t="s">
        <v>945</v>
      </c>
      <c r="O101" s="41" t="s">
        <v>2002</v>
      </c>
      <c r="P101" s="65" t="s">
        <v>948</v>
      </c>
      <c r="Q101" s="20" t="s">
        <v>199</v>
      </c>
      <c r="R101" s="169"/>
    </row>
    <row r="102" spans="1:18" s="27" customFormat="1" ht="51" x14ac:dyDescent="0.25">
      <c r="A102" s="35">
        <v>18637</v>
      </c>
      <c r="B102" s="35">
        <v>1108510370</v>
      </c>
      <c r="C102" s="35" t="s">
        <v>1613</v>
      </c>
      <c r="D102" s="35" t="s">
        <v>982</v>
      </c>
      <c r="E102" s="43" t="s">
        <v>1612</v>
      </c>
      <c r="F102" s="41" t="s">
        <v>2427</v>
      </c>
      <c r="G102" s="35" t="s">
        <v>2308</v>
      </c>
      <c r="H102" s="56">
        <v>45254</v>
      </c>
      <c r="I102" s="35"/>
      <c r="J102" s="38">
        <v>29.6</v>
      </c>
      <c r="K102" s="38">
        <v>1285732</v>
      </c>
      <c r="L102" s="38">
        <v>1285732</v>
      </c>
      <c r="M102" s="38" t="s">
        <v>2428</v>
      </c>
      <c r="N102" s="40" t="s">
        <v>945</v>
      </c>
      <c r="O102" s="41" t="s">
        <v>2316</v>
      </c>
      <c r="P102" s="65" t="s">
        <v>948</v>
      </c>
      <c r="Q102" s="20"/>
      <c r="R102" s="169"/>
    </row>
    <row r="103" spans="1:18" s="27" customFormat="1" ht="51" x14ac:dyDescent="0.25">
      <c r="A103" s="35">
        <v>18643</v>
      </c>
      <c r="B103" s="35">
        <v>1108510371</v>
      </c>
      <c r="C103" s="35" t="s">
        <v>1613</v>
      </c>
      <c r="D103" s="35" t="s">
        <v>982</v>
      </c>
      <c r="E103" s="43" t="s">
        <v>1612</v>
      </c>
      <c r="F103" s="41" t="s">
        <v>2429</v>
      </c>
      <c r="G103" s="35" t="s">
        <v>2300</v>
      </c>
      <c r="H103" s="56">
        <v>45254</v>
      </c>
      <c r="I103" s="35"/>
      <c r="J103" s="38">
        <v>29.4</v>
      </c>
      <c r="K103" s="38">
        <v>1285732</v>
      </c>
      <c r="L103" s="38">
        <v>1285732</v>
      </c>
      <c r="M103" s="38" t="s">
        <v>2430</v>
      </c>
      <c r="N103" s="40" t="s">
        <v>945</v>
      </c>
      <c r="O103" s="41" t="s">
        <v>2316</v>
      </c>
      <c r="P103" s="65" t="s">
        <v>948</v>
      </c>
      <c r="Q103" s="20"/>
      <c r="R103" s="169"/>
    </row>
    <row r="104" spans="1:18" s="27" customFormat="1" ht="38.25" x14ac:dyDescent="0.25">
      <c r="A104" s="43" t="s">
        <v>2223</v>
      </c>
      <c r="B104" s="43" t="s">
        <v>2252</v>
      </c>
      <c r="C104" s="35" t="s">
        <v>1613</v>
      </c>
      <c r="D104" s="35" t="s">
        <v>982</v>
      </c>
      <c r="E104" s="43" t="s">
        <v>1612</v>
      </c>
      <c r="F104" s="41" t="s">
        <v>2281</v>
      </c>
      <c r="G104" s="43" t="s">
        <v>2313</v>
      </c>
      <c r="H104" s="44">
        <v>45254</v>
      </c>
      <c r="I104" s="35"/>
      <c r="J104" s="38">
        <v>31.2</v>
      </c>
      <c r="K104" s="38">
        <v>1285732</v>
      </c>
      <c r="L104" s="38">
        <v>1285732</v>
      </c>
      <c r="M104" s="38" t="s">
        <v>2433</v>
      </c>
      <c r="N104" s="40" t="s">
        <v>945</v>
      </c>
      <c r="O104" s="41" t="s">
        <v>2316</v>
      </c>
      <c r="P104" s="65" t="s">
        <v>948</v>
      </c>
      <c r="Q104" s="20"/>
      <c r="R104" s="169"/>
    </row>
    <row r="105" spans="1:18" s="27" customFormat="1" ht="51" x14ac:dyDescent="0.25">
      <c r="A105" s="35">
        <v>18657</v>
      </c>
      <c r="B105" s="35">
        <v>1108510372</v>
      </c>
      <c r="C105" s="35" t="s">
        <v>1613</v>
      </c>
      <c r="D105" s="35" t="s">
        <v>982</v>
      </c>
      <c r="E105" s="43" t="s">
        <v>1612</v>
      </c>
      <c r="F105" s="41" t="s">
        <v>2431</v>
      </c>
      <c r="G105" s="35" t="s">
        <v>2312</v>
      </c>
      <c r="H105" s="56">
        <v>45254</v>
      </c>
      <c r="I105" s="35"/>
      <c r="J105" s="38">
        <v>29.5</v>
      </c>
      <c r="K105" s="38">
        <v>1285732</v>
      </c>
      <c r="L105" s="38">
        <v>1285732</v>
      </c>
      <c r="M105" s="38" t="s">
        <v>2432</v>
      </c>
      <c r="N105" s="40" t="s">
        <v>945</v>
      </c>
      <c r="O105" s="41" t="s">
        <v>2316</v>
      </c>
      <c r="P105" s="65" t="s">
        <v>948</v>
      </c>
      <c r="Q105" s="20"/>
      <c r="R105" s="169"/>
    </row>
    <row r="106" spans="1:18" s="27" customFormat="1" ht="38.25" x14ac:dyDescent="0.25">
      <c r="A106" s="43" t="s">
        <v>2217</v>
      </c>
      <c r="B106" s="43" t="s">
        <v>2246</v>
      </c>
      <c r="C106" s="35" t="s">
        <v>1613</v>
      </c>
      <c r="D106" s="35" t="s">
        <v>982</v>
      </c>
      <c r="E106" s="43" t="s">
        <v>1612</v>
      </c>
      <c r="F106" s="41" t="s">
        <v>2275</v>
      </c>
      <c r="G106" s="43" t="s">
        <v>2305</v>
      </c>
      <c r="H106" s="44">
        <v>45254</v>
      </c>
      <c r="I106" s="35"/>
      <c r="J106" s="38">
        <v>33.6</v>
      </c>
      <c r="K106" s="38">
        <v>1285732</v>
      </c>
      <c r="L106" s="38">
        <v>1285732</v>
      </c>
      <c r="M106" s="38" t="s">
        <v>2434</v>
      </c>
      <c r="N106" s="40" t="s">
        <v>945</v>
      </c>
      <c r="O106" s="41" t="s">
        <v>2316</v>
      </c>
      <c r="P106" s="65" t="s">
        <v>948</v>
      </c>
      <c r="Q106" s="20"/>
      <c r="R106" s="169"/>
    </row>
    <row r="107" spans="1:18" s="27" customFormat="1" ht="38.25" x14ac:dyDescent="0.25">
      <c r="A107" s="43" t="s">
        <v>2221</v>
      </c>
      <c r="B107" s="43" t="s">
        <v>2250</v>
      </c>
      <c r="C107" s="35" t="s">
        <v>1613</v>
      </c>
      <c r="D107" s="35" t="s">
        <v>982</v>
      </c>
      <c r="E107" s="43" t="s">
        <v>1612</v>
      </c>
      <c r="F107" s="41" t="s">
        <v>2279</v>
      </c>
      <c r="G107" s="43" t="s">
        <v>2310</v>
      </c>
      <c r="H107" s="44">
        <v>45254</v>
      </c>
      <c r="I107" s="35"/>
      <c r="J107" s="38">
        <v>33.5</v>
      </c>
      <c r="K107" s="38">
        <v>1285732</v>
      </c>
      <c r="L107" s="38">
        <v>1285732</v>
      </c>
      <c r="M107" s="38" t="s">
        <v>2417</v>
      </c>
      <c r="N107" s="40" t="s">
        <v>945</v>
      </c>
      <c r="O107" s="41" t="s">
        <v>2316</v>
      </c>
      <c r="P107" s="65" t="s">
        <v>948</v>
      </c>
      <c r="Q107" s="20"/>
      <c r="R107" s="169"/>
    </row>
    <row r="108" spans="1:18" s="27" customFormat="1" ht="38.25" x14ac:dyDescent="0.25">
      <c r="A108" s="43" t="s">
        <v>2219</v>
      </c>
      <c r="B108" s="43" t="s">
        <v>2248</v>
      </c>
      <c r="C108" s="35" t="s">
        <v>1613</v>
      </c>
      <c r="D108" s="35" t="s">
        <v>982</v>
      </c>
      <c r="E108" s="43" t="s">
        <v>1612</v>
      </c>
      <c r="F108" s="41" t="s">
        <v>2277</v>
      </c>
      <c r="G108" s="43" t="s">
        <v>2307</v>
      </c>
      <c r="H108" s="44">
        <v>45254</v>
      </c>
      <c r="I108" s="35"/>
      <c r="J108" s="38">
        <v>33.5</v>
      </c>
      <c r="K108" s="38">
        <v>1285732</v>
      </c>
      <c r="L108" s="38">
        <v>1285732</v>
      </c>
      <c r="M108" s="38" t="s">
        <v>2435</v>
      </c>
      <c r="N108" s="40" t="s">
        <v>945</v>
      </c>
      <c r="O108" s="41" t="s">
        <v>2316</v>
      </c>
      <c r="P108" s="65" t="s">
        <v>948</v>
      </c>
      <c r="Q108" s="20"/>
      <c r="R108" s="169"/>
    </row>
    <row r="109" spans="1:18" s="27" customFormat="1" ht="38.25" x14ac:dyDescent="0.25">
      <c r="A109" s="43" t="s">
        <v>2225</v>
      </c>
      <c r="B109" s="43" t="s">
        <v>2254</v>
      </c>
      <c r="C109" s="35" t="s">
        <v>1613</v>
      </c>
      <c r="D109" s="35" t="s">
        <v>982</v>
      </c>
      <c r="E109" s="43" t="s">
        <v>1612</v>
      </c>
      <c r="F109" s="41" t="s">
        <v>2283</v>
      </c>
      <c r="G109" s="43" t="s">
        <v>2315</v>
      </c>
      <c r="H109" s="44">
        <v>45254</v>
      </c>
      <c r="I109" s="35"/>
      <c r="J109" s="38">
        <v>31</v>
      </c>
      <c r="K109" s="38">
        <v>1285732</v>
      </c>
      <c r="L109" s="38">
        <v>1285732</v>
      </c>
      <c r="M109" s="38" t="s">
        <v>2436</v>
      </c>
      <c r="N109" s="40" t="s">
        <v>945</v>
      </c>
      <c r="O109" s="41" t="s">
        <v>2316</v>
      </c>
      <c r="P109" s="65" t="s">
        <v>948</v>
      </c>
      <c r="Q109" s="20"/>
      <c r="R109" s="169"/>
    </row>
    <row r="110" spans="1:18" s="27" customFormat="1" ht="38.25" x14ac:dyDescent="0.25">
      <c r="A110" s="43" t="s">
        <v>2209</v>
      </c>
      <c r="B110" s="43" t="s">
        <v>2238</v>
      </c>
      <c r="C110" s="35" t="s">
        <v>1613</v>
      </c>
      <c r="D110" s="35" t="s">
        <v>982</v>
      </c>
      <c r="E110" s="43" t="s">
        <v>1612</v>
      </c>
      <c r="F110" s="41" t="s">
        <v>2267</v>
      </c>
      <c r="G110" s="43" t="s">
        <v>2296</v>
      </c>
      <c r="H110" s="44">
        <v>45254</v>
      </c>
      <c r="I110" s="35"/>
      <c r="J110" s="38">
        <v>29.5</v>
      </c>
      <c r="K110" s="38">
        <v>1285732</v>
      </c>
      <c r="L110" s="38">
        <v>1285732</v>
      </c>
      <c r="M110" s="38" t="s">
        <v>2432</v>
      </c>
      <c r="N110" s="40" t="s">
        <v>945</v>
      </c>
      <c r="O110" s="41" t="s">
        <v>2316</v>
      </c>
      <c r="P110" s="65" t="s">
        <v>948</v>
      </c>
      <c r="Q110" s="20"/>
      <c r="R110" s="169"/>
    </row>
    <row r="111" spans="1:18" s="27" customFormat="1" ht="38.25" x14ac:dyDescent="0.25">
      <c r="A111" s="43" t="s">
        <v>2214</v>
      </c>
      <c r="B111" s="43" t="s">
        <v>2243</v>
      </c>
      <c r="C111" s="35" t="s">
        <v>1613</v>
      </c>
      <c r="D111" s="35" t="s">
        <v>982</v>
      </c>
      <c r="E111" s="43" t="s">
        <v>1612</v>
      </c>
      <c r="F111" s="41" t="s">
        <v>2272</v>
      </c>
      <c r="G111" s="43" t="s">
        <v>2302</v>
      </c>
      <c r="H111" s="44">
        <v>45254</v>
      </c>
      <c r="I111" s="35"/>
      <c r="J111" s="38">
        <v>29.6</v>
      </c>
      <c r="K111" s="38">
        <v>1285732</v>
      </c>
      <c r="L111" s="38">
        <v>1285732</v>
      </c>
      <c r="M111" s="38" t="s">
        <v>2437</v>
      </c>
      <c r="N111" s="40" t="s">
        <v>945</v>
      </c>
      <c r="O111" s="41" t="s">
        <v>2316</v>
      </c>
      <c r="P111" s="65" t="s">
        <v>948</v>
      </c>
      <c r="Q111" s="20"/>
      <c r="R111" s="169"/>
    </row>
    <row r="112" spans="1:18" s="27" customFormat="1" ht="38.25" x14ac:dyDescent="0.25">
      <c r="A112" s="43" t="s">
        <v>2216</v>
      </c>
      <c r="B112" s="43" t="s">
        <v>2245</v>
      </c>
      <c r="C112" s="35" t="s">
        <v>1613</v>
      </c>
      <c r="D112" s="35" t="s">
        <v>982</v>
      </c>
      <c r="E112" s="43" t="s">
        <v>1612</v>
      </c>
      <c r="F112" s="41" t="s">
        <v>2274</v>
      </c>
      <c r="G112" s="43" t="s">
        <v>2304</v>
      </c>
      <c r="H112" s="44">
        <v>45254</v>
      </c>
      <c r="I112" s="35"/>
      <c r="J112" s="38">
        <v>33.700000000000003</v>
      </c>
      <c r="K112" s="38">
        <v>1285732</v>
      </c>
      <c r="L112" s="38">
        <v>1285732</v>
      </c>
      <c r="M112" s="38" t="s">
        <v>2438</v>
      </c>
      <c r="N112" s="40" t="s">
        <v>945</v>
      </c>
      <c r="O112" s="41" t="s">
        <v>2316</v>
      </c>
      <c r="P112" s="65" t="s">
        <v>948</v>
      </c>
      <c r="Q112" s="20"/>
      <c r="R112" s="169"/>
    </row>
    <row r="113" spans="1:18" s="27" customFormat="1" ht="38.25" x14ac:dyDescent="0.25">
      <c r="A113" s="43" t="s">
        <v>2220</v>
      </c>
      <c r="B113" s="43" t="s">
        <v>2249</v>
      </c>
      <c r="C113" s="35" t="s">
        <v>1613</v>
      </c>
      <c r="D113" s="35" t="s">
        <v>982</v>
      </c>
      <c r="E113" s="43" t="s">
        <v>1612</v>
      </c>
      <c r="F113" s="41" t="s">
        <v>2278</v>
      </c>
      <c r="G113" s="43" t="s">
        <v>2309</v>
      </c>
      <c r="H113" s="44">
        <v>45254</v>
      </c>
      <c r="I113" s="35"/>
      <c r="J113" s="38">
        <v>29.6</v>
      </c>
      <c r="K113" s="38">
        <v>1285732</v>
      </c>
      <c r="L113" s="38">
        <v>1285732</v>
      </c>
      <c r="M113" s="38" t="s">
        <v>2428</v>
      </c>
      <c r="N113" s="40" t="s">
        <v>945</v>
      </c>
      <c r="O113" s="41" t="s">
        <v>2316</v>
      </c>
      <c r="P113" s="65" t="s">
        <v>948</v>
      </c>
      <c r="Q113" s="20"/>
      <c r="R113" s="169"/>
    </row>
    <row r="114" spans="1:18" s="27" customFormat="1" ht="38.25" x14ac:dyDescent="0.25">
      <c r="A114" s="43" t="s">
        <v>2215</v>
      </c>
      <c r="B114" s="43" t="s">
        <v>2244</v>
      </c>
      <c r="C114" s="35" t="s">
        <v>1613</v>
      </c>
      <c r="D114" s="35" t="s">
        <v>982</v>
      </c>
      <c r="E114" s="43" t="s">
        <v>1612</v>
      </c>
      <c r="F114" s="41" t="s">
        <v>2273</v>
      </c>
      <c r="G114" s="43" t="s">
        <v>2303</v>
      </c>
      <c r="H114" s="44">
        <v>45254</v>
      </c>
      <c r="I114" s="35"/>
      <c r="J114" s="38">
        <v>29.5</v>
      </c>
      <c r="K114" s="38">
        <v>1285732</v>
      </c>
      <c r="L114" s="38">
        <v>1285732</v>
      </c>
      <c r="M114" s="38" t="s">
        <v>2432</v>
      </c>
      <c r="N114" s="40" t="s">
        <v>945</v>
      </c>
      <c r="O114" s="41" t="s">
        <v>2316</v>
      </c>
      <c r="P114" s="65" t="s">
        <v>948</v>
      </c>
      <c r="Q114" s="20"/>
      <c r="R114" s="169"/>
    </row>
    <row r="115" spans="1:18" s="27" customFormat="1" ht="38.25" x14ac:dyDescent="0.25">
      <c r="A115" s="43" t="s">
        <v>2224</v>
      </c>
      <c r="B115" s="43" t="s">
        <v>2253</v>
      </c>
      <c r="C115" s="35" t="s">
        <v>1613</v>
      </c>
      <c r="D115" s="35" t="s">
        <v>982</v>
      </c>
      <c r="E115" s="43" t="s">
        <v>1612</v>
      </c>
      <c r="F115" s="41" t="s">
        <v>2282</v>
      </c>
      <c r="G115" s="43" t="s">
        <v>2314</v>
      </c>
      <c r="H115" s="44">
        <v>45254</v>
      </c>
      <c r="I115" s="35"/>
      <c r="J115" s="38">
        <v>30.9</v>
      </c>
      <c r="K115" s="38">
        <v>1285732</v>
      </c>
      <c r="L115" s="38">
        <v>1285732</v>
      </c>
      <c r="M115" s="38" t="s">
        <v>2439</v>
      </c>
      <c r="N115" s="40" t="s">
        <v>945</v>
      </c>
      <c r="O115" s="41" t="s">
        <v>2316</v>
      </c>
      <c r="P115" s="65" t="s">
        <v>948</v>
      </c>
      <c r="Q115" s="20"/>
      <c r="R115" s="169"/>
    </row>
    <row r="116" spans="1:18" s="27" customFormat="1" ht="38.25" x14ac:dyDescent="0.25">
      <c r="A116" s="43" t="s">
        <v>2206</v>
      </c>
      <c r="B116" s="43" t="s">
        <v>2235</v>
      </c>
      <c r="C116" s="35" t="s">
        <v>1613</v>
      </c>
      <c r="D116" s="35" t="s">
        <v>982</v>
      </c>
      <c r="E116" s="43" t="s">
        <v>1612</v>
      </c>
      <c r="F116" s="41" t="s">
        <v>2264</v>
      </c>
      <c r="G116" s="43" t="s">
        <v>2293</v>
      </c>
      <c r="H116" s="44">
        <v>45254</v>
      </c>
      <c r="I116" s="35"/>
      <c r="J116" s="38">
        <v>31.4</v>
      </c>
      <c r="K116" s="38">
        <v>1285732</v>
      </c>
      <c r="L116" s="38">
        <v>1285732</v>
      </c>
      <c r="M116" s="38" t="s">
        <v>2440</v>
      </c>
      <c r="N116" s="40" t="s">
        <v>945</v>
      </c>
      <c r="O116" s="41" t="s">
        <v>2316</v>
      </c>
      <c r="P116" s="65" t="s">
        <v>948</v>
      </c>
      <c r="Q116" s="20"/>
      <c r="R116" s="169"/>
    </row>
    <row r="117" spans="1:18" s="27" customFormat="1" ht="38.25" x14ac:dyDescent="0.25">
      <c r="A117" s="43" t="s">
        <v>2222</v>
      </c>
      <c r="B117" s="43" t="s">
        <v>2251</v>
      </c>
      <c r="C117" s="35" t="s">
        <v>1613</v>
      </c>
      <c r="D117" s="35" t="s">
        <v>982</v>
      </c>
      <c r="E117" s="43" t="s">
        <v>1612</v>
      </c>
      <c r="F117" s="41" t="s">
        <v>2280</v>
      </c>
      <c r="G117" s="43" t="s">
        <v>2311</v>
      </c>
      <c r="H117" s="44">
        <v>45254</v>
      </c>
      <c r="I117" s="35"/>
      <c r="J117" s="38">
        <v>29.5</v>
      </c>
      <c r="K117" s="38">
        <v>1285732</v>
      </c>
      <c r="L117" s="38">
        <v>1285732</v>
      </c>
      <c r="M117" s="38" t="s">
        <v>2432</v>
      </c>
      <c r="N117" s="40" t="s">
        <v>945</v>
      </c>
      <c r="O117" s="41" t="s">
        <v>2316</v>
      </c>
      <c r="P117" s="65" t="s">
        <v>948</v>
      </c>
      <c r="Q117" s="20"/>
      <c r="R117" s="169"/>
    </row>
    <row r="118" spans="1:18" s="27" customFormat="1" ht="38.25" x14ac:dyDescent="0.25">
      <c r="A118" s="43" t="s">
        <v>2207</v>
      </c>
      <c r="B118" s="43" t="s">
        <v>2236</v>
      </c>
      <c r="C118" s="35" t="s">
        <v>1613</v>
      </c>
      <c r="D118" s="35" t="s">
        <v>982</v>
      </c>
      <c r="E118" s="43" t="s">
        <v>1612</v>
      </c>
      <c r="F118" s="41" t="s">
        <v>2265</v>
      </c>
      <c r="G118" s="43" t="s">
        <v>2294</v>
      </c>
      <c r="H118" s="44">
        <v>45254</v>
      </c>
      <c r="I118" s="35"/>
      <c r="J118" s="38">
        <v>28.6</v>
      </c>
      <c r="K118" s="38">
        <v>1285732</v>
      </c>
      <c r="L118" s="38">
        <v>1285732</v>
      </c>
      <c r="M118" s="38" t="s">
        <v>2441</v>
      </c>
      <c r="N118" s="40" t="s">
        <v>945</v>
      </c>
      <c r="O118" s="41" t="s">
        <v>2316</v>
      </c>
      <c r="P118" s="65" t="s">
        <v>948</v>
      </c>
      <c r="Q118" s="20"/>
      <c r="R118" s="169"/>
    </row>
    <row r="119" spans="1:18" s="27" customFormat="1" ht="38.25" x14ac:dyDescent="0.25">
      <c r="A119" s="43" t="s">
        <v>2208</v>
      </c>
      <c r="B119" s="43" t="s">
        <v>2237</v>
      </c>
      <c r="C119" s="35" t="s">
        <v>1613</v>
      </c>
      <c r="D119" s="35" t="s">
        <v>982</v>
      </c>
      <c r="E119" s="43" t="s">
        <v>1612</v>
      </c>
      <c r="F119" s="41" t="s">
        <v>2266</v>
      </c>
      <c r="G119" s="43" t="s">
        <v>2295</v>
      </c>
      <c r="H119" s="44">
        <v>45254</v>
      </c>
      <c r="I119" s="35"/>
      <c r="J119" s="38">
        <v>33.4</v>
      </c>
      <c r="K119" s="38">
        <v>1285732</v>
      </c>
      <c r="L119" s="38">
        <v>1285732</v>
      </c>
      <c r="M119" s="38" t="s">
        <v>2442</v>
      </c>
      <c r="N119" s="40" t="s">
        <v>945</v>
      </c>
      <c r="O119" s="41" t="s">
        <v>2316</v>
      </c>
      <c r="P119" s="65" t="s">
        <v>948</v>
      </c>
      <c r="Q119" s="20"/>
      <c r="R119" s="169"/>
    </row>
    <row r="120" spans="1:18" s="27" customFormat="1" ht="38.25" x14ac:dyDescent="0.25">
      <c r="A120" s="43" t="s">
        <v>2212</v>
      </c>
      <c r="B120" s="43" t="s">
        <v>2241</v>
      </c>
      <c r="C120" s="35" t="s">
        <v>1613</v>
      </c>
      <c r="D120" s="35" t="s">
        <v>982</v>
      </c>
      <c r="E120" s="43" t="s">
        <v>1612</v>
      </c>
      <c r="F120" s="41" t="s">
        <v>2270</v>
      </c>
      <c r="G120" s="43" t="s">
        <v>2299</v>
      </c>
      <c r="H120" s="44">
        <v>45254</v>
      </c>
      <c r="I120" s="35"/>
      <c r="J120" s="38">
        <v>33.700000000000003</v>
      </c>
      <c r="K120" s="38">
        <v>1285732</v>
      </c>
      <c r="L120" s="38">
        <v>1285732</v>
      </c>
      <c r="M120" s="38" t="s">
        <v>2438</v>
      </c>
      <c r="N120" s="40" t="s">
        <v>945</v>
      </c>
      <c r="O120" s="41" t="s">
        <v>2316</v>
      </c>
      <c r="P120" s="65" t="s">
        <v>948</v>
      </c>
      <c r="Q120" s="20"/>
      <c r="R120" s="169"/>
    </row>
    <row r="121" spans="1:18" s="27" customFormat="1" ht="38.25" x14ac:dyDescent="0.25">
      <c r="A121" s="43" t="s">
        <v>2218</v>
      </c>
      <c r="B121" s="43" t="s">
        <v>2247</v>
      </c>
      <c r="C121" s="35" t="s">
        <v>1613</v>
      </c>
      <c r="D121" s="35" t="s">
        <v>982</v>
      </c>
      <c r="E121" s="43" t="s">
        <v>1612</v>
      </c>
      <c r="F121" s="41" t="s">
        <v>2276</v>
      </c>
      <c r="G121" s="43" t="s">
        <v>2306</v>
      </c>
      <c r="H121" s="44">
        <v>45254</v>
      </c>
      <c r="I121" s="35"/>
      <c r="J121" s="38">
        <v>29.5</v>
      </c>
      <c r="K121" s="38">
        <v>1285732</v>
      </c>
      <c r="L121" s="38">
        <v>1285732</v>
      </c>
      <c r="M121" s="38" t="s">
        <v>2443</v>
      </c>
      <c r="N121" s="40" t="s">
        <v>945</v>
      </c>
      <c r="O121" s="41" t="s">
        <v>2316</v>
      </c>
      <c r="P121" s="65" t="s">
        <v>948</v>
      </c>
      <c r="Q121" s="20"/>
      <c r="R121" s="169"/>
    </row>
    <row r="122" spans="1:18" s="27" customFormat="1" ht="38.25" x14ac:dyDescent="0.25">
      <c r="A122" s="43" t="s">
        <v>2210</v>
      </c>
      <c r="B122" s="43" t="s">
        <v>2239</v>
      </c>
      <c r="C122" s="35" t="s">
        <v>1613</v>
      </c>
      <c r="D122" s="35" t="s">
        <v>982</v>
      </c>
      <c r="E122" s="43" t="s">
        <v>1612</v>
      </c>
      <c r="F122" s="41" t="s">
        <v>2268</v>
      </c>
      <c r="G122" s="43" t="s">
        <v>2297</v>
      </c>
      <c r="H122" s="44">
        <v>45254</v>
      </c>
      <c r="I122" s="35"/>
      <c r="J122" s="38">
        <v>29.5</v>
      </c>
      <c r="K122" s="38">
        <v>1285732</v>
      </c>
      <c r="L122" s="38">
        <v>1285732</v>
      </c>
      <c r="M122" s="38" t="s">
        <v>2443</v>
      </c>
      <c r="N122" s="40" t="s">
        <v>945</v>
      </c>
      <c r="O122" s="41" t="s">
        <v>2316</v>
      </c>
      <c r="P122" s="65" t="s">
        <v>948</v>
      </c>
      <c r="Q122" s="20"/>
      <c r="R122" s="169"/>
    </row>
    <row r="123" spans="1:18" s="27" customFormat="1" ht="38.25" x14ac:dyDescent="0.25">
      <c r="A123" s="43" t="s">
        <v>2213</v>
      </c>
      <c r="B123" s="43" t="s">
        <v>2242</v>
      </c>
      <c r="C123" s="35" t="s">
        <v>1613</v>
      </c>
      <c r="D123" s="35" t="s">
        <v>982</v>
      </c>
      <c r="E123" s="43" t="s">
        <v>1612</v>
      </c>
      <c r="F123" s="41" t="s">
        <v>2271</v>
      </c>
      <c r="G123" s="43" t="s">
        <v>2301</v>
      </c>
      <c r="H123" s="44">
        <v>45254</v>
      </c>
      <c r="I123" s="35"/>
      <c r="J123" s="38">
        <v>29.4</v>
      </c>
      <c r="K123" s="38">
        <v>1285732</v>
      </c>
      <c r="L123" s="38">
        <v>1285732</v>
      </c>
      <c r="M123" s="38" t="s">
        <v>2444</v>
      </c>
      <c r="N123" s="40" t="s">
        <v>945</v>
      </c>
      <c r="O123" s="41" t="s">
        <v>2316</v>
      </c>
      <c r="P123" s="65" t="s">
        <v>948</v>
      </c>
      <c r="Q123" s="20"/>
      <c r="R123" s="169"/>
    </row>
    <row r="124" spans="1:18" s="27" customFormat="1" ht="38.25" x14ac:dyDescent="0.25">
      <c r="A124" s="43" t="s">
        <v>2211</v>
      </c>
      <c r="B124" s="43" t="s">
        <v>2240</v>
      </c>
      <c r="C124" s="35" t="s">
        <v>1613</v>
      </c>
      <c r="D124" s="35" t="s">
        <v>982</v>
      </c>
      <c r="E124" s="43" t="s">
        <v>1612</v>
      </c>
      <c r="F124" s="41" t="s">
        <v>2269</v>
      </c>
      <c r="G124" s="43" t="s">
        <v>2298</v>
      </c>
      <c r="H124" s="44">
        <v>45254</v>
      </c>
      <c r="I124" s="35"/>
      <c r="J124" s="38">
        <v>29.5</v>
      </c>
      <c r="K124" s="38">
        <v>1285732</v>
      </c>
      <c r="L124" s="38">
        <v>1285732</v>
      </c>
      <c r="M124" s="38" t="s">
        <v>2432</v>
      </c>
      <c r="N124" s="40" t="s">
        <v>945</v>
      </c>
      <c r="O124" s="41" t="s">
        <v>2316</v>
      </c>
      <c r="P124" s="65" t="s">
        <v>948</v>
      </c>
      <c r="Q124" s="20"/>
      <c r="R124" s="169"/>
    </row>
    <row r="125" spans="1:18" s="27" customFormat="1" ht="51" x14ac:dyDescent="0.25">
      <c r="A125" s="43" t="s">
        <v>1481</v>
      </c>
      <c r="B125" s="35">
        <v>1108510295</v>
      </c>
      <c r="C125" s="35" t="s">
        <v>1613</v>
      </c>
      <c r="D125" s="35" t="s">
        <v>982</v>
      </c>
      <c r="E125" s="43" t="s">
        <v>1610</v>
      </c>
      <c r="F125" s="41" t="s">
        <v>1630</v>
      </c>
      <c r="G125" s="43" t="s">
        <v>1771</v>
      </c>
      <c r="H125" s="44">
        <v>44655</v>
      </c>
      <c r="I125" s="35"/>
      <c r="J125" s="38">
        <v>33.1</v>
      </c>
      <c r="K125" s="39">
        <v>1260000</v>
      </c>
      <c r="L125" s="39">
        <v>1260000</v>
      </c>
      <c r="M125" s="38" t="s">
        <v>2446</v>
      </c>
      <c r="N125" s="40" t="s">
        <v>945</v>
      </c>
      <c r="O125" s="41" t="s">
        <v>1915</v>
      </c>
      <c r="P125" s="65" t="s">
        <v>948</v>
      </c>
      <c r="Q125" s="20" t="s">
        <v>199</v>
      </c>
      <c r="R125" s="169"/>
    </row>
    <row r="126" spans="1:18" s="27" customFormat="1" ht="51" x14ac:dyDescent="0.25">
      <c r="A126" s="43" t="s">
        <v>2447</v>
      </c>
      <c r="B126" s="35">
        <v>1108510306</v>
      </c>
      <c r="C126" s="35" t="s">
        <v>1613</v>
      </c>
      <c r="D126" s="35" t="s">
        <v>982</v>
      </c>
      <c r="E126" s="43" t="s">
        <v>1610</v>
      </c>
      <c r="F126" s="41" t="s">
        <v>2448</v>
      </c>
      <c r="G126" s="43" t="s">
        <v>2449</v>
      </c>
      <c r="H126" s="44">
        <v>44655</v>
      </c>
      <c r="I126" s="35"/>
      <c r="J126" s="38">
        <v>33.1</v>
      </c>
      <c r="K126" s="39">
        <v>1260000</v>
      </c>
      <c r="L126" s="39">
        <v>1260000</v>
      </c>
      <c r="M126" s="38" t="s">
        <v>2450</v>
      </c>
      <c r="N126" s="40" t="s">
        <v>945</v>
      </c>
      <c r="O126" s="41" t="s">
        <v>1915</v>
      </c>
      <c r="P126" s="65" t="s">
        <v>948</v>
      </c>
      <c r="Q126" s="20"/>
      <c r="R126" s="169"/>
    </row>
    <row r="127" spans="1:18" s="27" customFormat="1" ht="51" x14ac:dyDescent="0.25">
      <c r="A127" s="43" t="s">
        <v>1573</v>
      </c>
      <c r="B127" s="35">
        <v>1108510268</v>
      </c>
      <c r="C127" s="35" t="s">
        <v>1613</v>
      </c>
      <c r="D127" s="35" t="s">
        <v>982</v>
      </c>
      <c r="E127" s="43" t="s">
        <v>1610</v>
      </c>
      <c r="F127" s="41" t="s">
        <v>1724</v>
      </c>
      <c r="G127" s="43" t="s">
        <v>1869</v>
      </c>
      <c r="H127" s="44">
        <v>41562</v>
      </c>
      <c r="I127" s="35"/>
      <c r="J127" s="38">
        <v>34.799999999999997</v>
      </c>
      <c r="K127" s="39">
        <v>1177100</v>
      </c>
      <c r="L127" s="39">
        <v>1177100</v>
      </c>
      <c r="M127" s="38" t="s">
        <v>2407</v>
      </c>
      <c r="N127" s="40" t="s">
        <v>945</v>
      </c>
      <c r="O127" s="41" t="s">
        <v>2003</v>
      </c>
      <c r="P127" s="65" t="s">
        <v>948</v>
      </c>
      <c r="Q127" s="20" t="s">
        <v>199</v>
      </c>
      <c r="R127" s="169"/>
    </row>
    <row r="128" spans="1:18" s="30" customFormat="1" ht="51" x14ac:dyDescent="0.2">
      <c r="A128" s="43" t="s">
        <v>1482</v>
      </c>
      <c r="B128" s="35">
        <v>1108510271</v>
      </c>
      <c r="C128" s="35" t="s">
        <v>1613</v>
      </c>
      <c r="D128" s="35" t="s">
        <v>982</v>
      </c>
      <c r="E128" s="43" t="s">
        <v>1610</v>
      </c>
      <c r="F128" s="41" t="s">
        <v>1631</v>
      </c>
      <c r="G128" s="43" t="s">
        <v>1772</v>
      </c>
      <c r="H128" s="44">
        <v>41562</v>
      </c>
      <c r="I128" s="35"/>
      <c r="J128" s="38">
        <v>27.7</v>
      </c>
      <c r="K128" s="39">
        <v>1163100</v>
      </c>
      <c r="L128" s="39">
        <v>1163100</v>
      </c>
      <c r="M128" s="35" t="s">
        <v>2451</v>
      </c>
      <c r="N128" s="40" t="s">
        <v>945</v>
      </c>
      <c r="O128" s="41" t="s">
        <v>1916</v>
      </c>
      <c r="P128" s="65" t="s">
        <v>948</v>
      </c>
      <c r="Q128" s="20" t="s">
        <v>199</v>
      </c>
      <c r="R128" s="169"/>
    </row>
    <row r="129" spans="1:18" s="30" customFormat="1" ht="51" x14ac:dyDescent="0.2">
      <c r="A129" s="43" t="s">
        <v>1510</v>
      </c>
      <c r="B129" s="35">
        <v>1108510270</v>
      </c>
      <c r="C129" s="35" t="s">
        <v>1613</v>
      </c>
      <c r="D129" s="35" t="s">
        <v>982</v>
      </c>
      <c r="E129" s="43" t="s">
        <v>1610</v>
      </c>
      <c r="F129" s="41" t="s">
        <v>1660</v>
      </c>
      <c r="G129" s="43" t="s">
        <v>1801</v>
      </c>
      <c r="H129" s="44">
        <v>41562</v>
      </c>
      <c r="I129" s="35"/>
      <c r="J129" s="38">
        <v>27.7</v>
      </c>
      <c r="K129" s="39">
        <v>1163100</v>
      </c>
      <c r="L129" s="39">
        <v>1163100</v>
      </c>
      <c r="M129" s="38" t="s">
        <v>2451</v>
      </c>
      <c r="N129" s="40" t="s">
        <v>945</v>
      </c>
      <c r="O129" s="41" t="s">
        <v>1943</v>
      </c>
      <c r="P129" s="65" t="s">
        <v>948</v>
      </c>
      <c r="Q129" s="20" t="s">
        <v>199</v>
      </c>
      <c r="R129" s="169"/>
    </row>
    <row r="130" spans="1:18" s="30" customFormat="1" ht="51" x14ac:dyDescent="0.2">
      <c r="A130" s="43" t="s">
        <v>1576</v>
      </c>
      <c r="B130" s="35">
        <v>2335</v>
      </c>
      <c r="C130" s="35" t="s">
        <v>1613</v>
      </c>
      <c r="D130" s="35" t="s">
        <v>982</v>
      </c>
      <c r="E130" s="43" t="s">
        <v>1612</v>
      </c>
      <c r="F130" s="41" t="s">
        <v>1727</v>
      </c>
      <c r="G130" s="43" t="s">
        <v>1872</v>
      </c>
      <c r="H130" s="44">
        <v>43308</v>
      </c>
      <c r="I130" s="35"/>
      <c r="J130" s="38">
        <v>34.299999999999997</v>
      </c>
      <c r="K130" s="39">
        <v>1162000</v>
      </c>
      <c r="L130" s="39">
        <v>1162000</v>
      </c>
      <c r="M130" s="38" t="s">
        <v>2452</v>
      </c>
      <c r="N130" s="40" t="s">
        <v>945</v>
      </c>
      <c r="O130" s="41" t="s">
        <v>1917</v>
      </c>
      <c r="P130" s="65" t="s">
        <v>948</v>
      </c>
      <c r="Q130" s="20" t="s">
        <v>199</v>
      </c>
      <c r="R130" s="169"/>
    </row>
    <row r="131" spans="1:18" s="30" customFormat="1" ht="51" x14ac:dyDescent="0.2">
      <c r="A131" s="43" t="s">
        <v>1577</v>
      </c>
      <c r="B131" s="35">
        <v>2336</v>
      </c>
      <c r="C131" s="35" t="s">
        <v>1613</v>
      </c>
      <c r="D131" s="35" t="s">
        <v>982</v>
      </c>
      <c r="E131" s="43" t="s">
        <v>1612</v>
      </c>
      <c r="F131" s="41" t="s">
        <v>1728</v>
      </c>
      <c r="G131" s="43" t="s">
        <v>1873</v>
      </c>
      <c r="H131" s="44">
        <v>43308</v>
      </c>
      <c r="I131" s="35"/>
      <c r="J131" s="38">
        <v>34.299999999999997</v>
      </c>
      <c r="K131" s="39">
        <v>1162000</v>
      </c>
      <c r="L131" s="39">
        <v>1162000</v>
      </c>
      <c r="M131" s="38" t="s">
        <v>2452</v>
      </c>
      <c r="N131" s="40" t="s">
        <v>945</v>
      </c>
      <c r="O131" s="41" t="s">
        <v>1917</v>
      </c>
      <c r="P131" s="65" t="s">
        <v>948</v>
      </c>
      <c r="Q131" s="20" t="s">
        <v>199</v>
      </c>
      <c r="R131" s="169"/>
    </row>
    <row r="132" spans="1:18" s="30" customFormat="1" ht="51" x14ac:dyDescent="0.2">
      <c r="A132" s="43" t="s">
        <v>1483</v>
      </c>
      <c r="B132" s="35">
        <v>2337</v>
      </c>
      <c r="C132" s="35" t="s">
        <v>1613</v>
      </c>
      <c r="D132" s="35" t="s">
        <v>982</v>
      </c>
      <c r="E132" s="43" t="s">
        <v>1610</v>
      </c>
      <c r="F132" s="41" t="s">
        <v>1632</v>
      </c>
      <c r="G132" s="43" t="s">
        <v>1773</v>
      </c>
      <c r="H132" s="44">
        <v>43308</v>
      </c>
      <c r="I132" s="35"/>
      <c r="J132" s="38">
        <v>34.299999999999997</v>
      </c>
      <c r="K132" s="39">
        <v>1162000</v>
      </c>
      <c r="L132" s="39">
        <v>1162000</v>
      </c>
      <c r="M132" s="38" t="s">
        <v>2452</v>
      </c>
      <c r="N132" s="40" t="s">
        <v>945</v>
      </c>
      <c r="O132" s="41" t="s">
        <v>2004</v>
      </c>
      <c r="P132" s="65" t="s">
        <v>948</v>
      </c>
      <c r="Q132" s="20" t="s">
        <v>199</v>
      </c>
      <c r="R132" s="169"/>
    </row>
    <row r="133" spans="1:18" s="30" customFormat="1" ht="51" x14ac:dyDescent="0.2">
      <c r="A133" s="43" t="s">
        <v>1527</v>
      </c>
      <c r="B133" s="35">
        <v>2338</v>
      </c>
      <c r="C133" s="35" t="s">
        <v>1613</v>
      </c>
      <c r="D133" s="35" t="s">
        <v>982</v>
      </c>
      <c r="E133" s="43" t="s">
        <v>1612</v>
      </c>
      <c r="F133" s="41" t="s">
        <v>1677</v>
      </c>
      <c r="G133" s="43" t="s">
        <v>1819</v>
      </c>
      <c r="H133" s="44">
        <v>43308</v>
      </c>
      <c r="I133" s="35"/>
      <c r="J133" s="38">
        <v>34.299999999999997</v>
      </c>
      <c r="K133" s="39">
        <v>1162000</v>
      </c>
      <c r="L133" s="39">
        <v>1162000</v>
      </c>
      <c r="M133" s="38" t="s">
        <v>2452</v>
      </c>
      <c r="N133" s="40" t="s">
        <v>945</v>
      </c>
      <c r="O133" s="41" t="s">
        <v>2004</v>
      </c>
      <c r="P133" s="65" t="s">
        <v>948</v>
      </c>
      <c r="Q133" s="20" t="s">
        <v>199</v>
      </c>
      <c r="R133" s="169"/>
    </row>
    <row r="134" spans="1:18" s="30" customFormat="1" ht="51" x14ac:dyDescent="0.2">
      <c r="A134" s="43" t="s">
        <v>1574</v>
      </c>
      <c r="B134" s="35">
        <v>2339</v>
      </c>
      <c r="C134" s="35" t="s">
        <v>1613</v>
      </c>
      <c r="D134" s="35" t="s">
        <v>982</v>
      </c>
      <c r="E134" s="43" t="s">
        <v>1610</v>
      </c>
      <c r="F134" s="41" t="s">
        <v>1725</v>
      </c>
      <c r="G134" s="43" t="s">
        <v>1870</v>
      </c>
      <c r="H134" s="44">
        <v>43308</v>
      </c>
      <c r="I134" s="35"/>
      <c r="J134" s="38">
        <v>34.299999999999997</v>
      </c>
      <c r="K134" s="39">
        <v>1162000</v>
      </c>
      <c r="L134" s="39">
        <v>1162000</v>
      </c>
      <c r="M134" s="38" t="s">
        <v>2452</v>
      </c>
      <c r="N134" s="40" t="s">
        <v>945</v>
      </c>
      <c r="O134" s="41" t="s">
        <v>1917</v>
      </c>
      <c r="P134" s="65" t="s">
        <v>948</v>
      </c>
      <c r="Q134" s="20" t="s">
        <v>199</v>
      </c>
      <c r="R134" s="169"/>
    </row>
    <row r="135" spans="1:18" s="30" customFormat="1" ht="51" x14ac:dyDescent="0.2">
      <c r="A135" s="43" t="s">
        <v>1575</v>
      </c>
      <c r="B135" s="35">
        <v>2340</v>
      </c>
      <c r="C135" s="35" t="s">
        <v>1613</v>
      </c>
      <c r="D135" s="35" t="s">
        <v>982</v>
      </c>
      <c r="E135" s="43" t="s">
        <v>1612</v>
      </c>
      <c r="F135" s="41" t="s">
        <v>1726</v>
      </c>
      <c r="G135" s="43" t="s">
        <v>1871</v>
      </c>
      <c r="H135" s="44">
        <v>43308</v>
      </c>
      <c r="I135" s="35"/>
      <c r="J135" s="38">
        <v>34.299999999999997</v>
      </c>
      <c r="K135" s="39">
        <v>1162000</v>
      </c>
      <c r="L135" s="39">
        <v>1162000</v>
      </c>
      <c r="M135" s="38" t="s">
        <v>2452</v>
      </c>
      <c r="N135" s="40" t="s">
        <v>945</v>
      </c>
      <c r="O135" s="41" t="s">
        <v>1917</v>
      </c>
      <c r="P135" s="65" t="s">
        <v>948</v>
      </c>
      <c r="Q135" s="20" t="s">
        <v>199</v>
      </c>
      <c r="R135" s="169"/>
    </row>
    <row r="136" spans="1:18" s="30" customFormat="1" ht="51" x14ac:dyDescent="0.2">
      <c r="A136" s="43" t="s">
        <v>1534</v>
      </c>
      <c r="B136" s="35">
        <v>1108510232</v>
      </c>
      <c r="C136" s="35" t="s">
        <v>1613</v>
      </c>
      <c r="D136" s="35" t="s">
        <v>982</v>
      </c>
      <c r="E136" s="43" t="s">
        <v>1610</v>
      </c>
      <c r="F136" s="41" t="s">
        <v>1683</v>
      </c>
      <c r="G136" s="43" t="s">
        <v>1827</v>
      </c>
      <c r="H136" s="44">
        <v>41562</v>
      </c>
      <c r="I136" s="35"/>
      <c r="J136" s="38">
        <v>24.3</v>
      </c>
      <c r="K136" s="39">
        <v>1115100</v>
      </c>
      <c r="L136" s="39">
        <v>1115100</v>
      </c>
      <c r="M136" s="38" t="s">
        <v>2454</v>
      </c>
      <c r="N136" s="40" t="s">
        <v>945</v>
      </c>
      <c r="O136" s="41" t="s">
        <v>1964</v>
      </c>
      <c r="P136" s="65" t="s">
        <v>948</v>
      </c>
      <c r="Q136" s="20" t="s">
        <v>199</v>
      </c>
      <c r="R136" s="169"/>
    </row>
    <row r="137" spans="1:18" s="30" customFormat="1" ht="51" x14ac:dyDescent="0.2">
      <c r="A137" s="43" t="s">
        <v>1578</v>
      </c>
      <c r="B137" s="35">
        <v>1108510204</v>
      </c>
      <c r="C137" s="35" t="s">
        <v>1613</v>
      </c>
      <c r="D137" s="35" t="s">
        <v>982</v>
      </c>
      <c r="E137" s="43" t="s">
        <v>1612</v>
      </c>
      <c r="F137" s="41" t="s">
        <v>1729</v>
      </c>
      <c r="G137" s="43" t="s">
        <v>1874</v>
      </c>
      <c r="H137" s="44">
        <v>41087</v>
      </c>
      <c r="I137" s="35"/>
      <c r="J137" s="38">
        <v>41.5</v>
      </c>
      <c r="K137" s="39">
        <v>1000758</v>
      </c>
      <c r="L137" s="39">
        <v>1000758</v>
      </c>
      <c r="M137" s="38" t="s">
        <v>2455</v>
      </c>
      <c r="N137" s="40" t="s">
        <v>945</v>
      </c>
      <c r="O137" s="41" t="s">
        <v>2005</v>
      </c>
      <c r="P137" s="65" t="s">
        <v>948</v>
      </c>
      <c r="Q137" s="20" t="s">
        <v>199</v>
      </c>
      <c r="R137" s="169"/>
    </row>
    <row r="138" spans="1:18" s="30" customFormat="1" ht="51" x14ac:dyDescent="0.2">
      <c r="A138" s="43" t="s">
        <v>1579</v>
      </c>
      <c r="B138" s="35">
        <v>1108510228</v>
      </c>
      <c r="C138" s="35" t="s">
        <v>1613</v>
      </c>
      <c r="D138" s="35" t="s">
        <v>982</v>
      </c>
      <c r="E138" s="43" t="s">
        <v>1610</v>
      </c>
      <c r="F138" s="41" t="s">
        <v>1730</v>
      </c>
      <c r="G138" s="43" t="s">
        <v>1875</v>
      </c>
      <c r="H138" s="44">
        <v>41975</v>
      </c>
      <c r="I138" s="35"/>
      <c r="J138" s="38">
        <v>12.9</v>
      </c>
      <c r="K138" s="39">
        <v>548000</v>
      </c>
      <c r="L138" s="39">
        <v>548000</v>
      </c>
      <c r="M138" s="38" t="s">
        <v>2459</v>
      </c>
      <c r="N138" s="40" t="s">
        <v>945</v>
      </c>
      <c r="O138" s="41" t="s">
        <v>2006</v>
      </c>
      <c r="P138" s="65" t="s">
        <v>948</v>
      </c>
      <c r="Q138" s="20" t="s">
        <v>199</v>
      </c>
      <c r="R138" s="169"/>
    </row>
    <row r="139" spans="1:18" s="30" customFormat="1" ht="38.25" x14ac:dyDescent="0.2">
      <c r="A139" s="43" t="s">
        <v>1580</v>
      </c>
      <c r="B139" s="35">
        <v>2230</v>
      </c>
      <c r="C139" s="35" t="s">
        <v>1613</v>
      </c>
      <c r="D139" s="35" t="s">
        <v>982</v>
      </c>
      <c r="E139" s="43" t="s">
        <v>1617</v>
      </c>
      <c r="F139" s="41" t="s">
        <v>1731</v>
      </c>
      <c r="G139" s="43" t="s">
        <v>1876</v>
      </c>
      <c r="H139" s="44">
        <v>42310</v>
      </c>
      <c r="I139" s="35"/>
      <c r="J139" s="38">
        <v>47.5</v>
      </c>
      <c r="K139" s="39">
        <v>383951</v>
      </c>
      <c r="L139" s="39">
        <v>383951</v>
      </c>
      <c r="M139" s="38" t="s">
        <v>2460</v>
      </c>
      <c r="N139" s="40" t="s">
        <v>945</v>
      </c>
      <c r="O139" s="41" t="s">
        <v>2007</v>
      </c>
      <c r="P139" s="65" t="s">
        <v>948</v>
      </c>
      <c r="Q139" s="20" t="s">
        <v>199</v>
      </c>
      <c r="R139" s="169"/>
    </row>
    <row r="140" spans="1:18" s="30" customFormat="1" ht="51" x14ac:dyDescent="0.2">
      <c r="A140" s="43" t="s">
        <v>1528</v>
      </c>
      <c r="B140" s="35">
        <v>2239</v>
      </c>
      <c r="C140" s="35" t="s">
        <v>1613</v>
      </c>
      <c r="D140" s="35" t="s">
        <v>982</v>
      </c>
      <c r="E140" s="43" t="s">
        <v>1612</v>
      </c>
      <c r="F140" s="41" t="s">
        <v>1678</v>
      </c>
      <c r="G140" s="43" t="s">
        <v>1820</v>
      </c>
      <c r="H140" s="44">
        <v>42310</v>
      </c>
      <c r="I140" s="35"/>
      <c r="J140" s="38">
        <v>49.3</v>
      </c>
      <c r="K140" s="39">
        <v>333680</v>
      </c>
      <c r="L140" s="39">
        <v>333680</v>
      </c>
      <c r="M140" s="38" t="s">
        <v>2461</v>
      </c>
      <c r="N140" s="40" t="s">
        <v>945</v>
      </c>
      <c r="O140" s="41" t="s">
        <v>1960</v>
      </c>
      <c r="P140" s="65" t="s">
        <v>948</v>
      </c>
      <c r="Q140" s="20" t="s">
        <v>199</v>
      </c>
      <c r="R140" s="169"/>
    </row>
    <row r="141" spans="1:18" s="30" customFormat="1" ht="38.25" x14ac:dyDescent="0.2">
      <c r="A141" s="43" t="s">
        <v>1581</v>
      </c>
      <c r="B141" s="35">
        <v>2264</v>
      </c>
      <c r="C141" s="35" t="s">
        <v>1613</v>
      </c>
      <c r="D141" s="35" t="s">
        <v>982</v>
      </c>
      <c r="E141" s="43" t="s">
        <v>1610</v>
      </c>
      <c r="F141" s="41" t="s">
        <v>1732</v>
      </c>
      <c r="G141" s="35" t="s">
        <v>199</v>
      </c>
      <c r="H141" s="35" t="s">
        <v>199</v>
      </c>
      <c r="I141" s="35"/>
      <c r="J141" s="38">
        <v>43.8</v>
      </c>
      <c r="K141" s="39">
        <v>287326</v>
      </c>
      <c r="L141" s="39">
        <v>287326</v>
      </c>
      <c r="M141" s="38"/>
      <c r="N141" s="40" t="s">
        <v>945</v>
      </c>
      <c r="O141" s="41" t="s">
        <v>936</v>
      </c>
      <c r="P141" s="65" t="s">
        <v>948</v>
      </c>
      <c r="Q141" s="20" t="s">
        <v>199</v>
      </c>
      <c r="R141" s="169"/>
    </row>
    <row r="142" spans="1:18" s="30" customFormat="1" ht="38.25" x14ac:dyDescent="0.2">
      <c r="A142" s="43" t="s">
        <v>1582</v>
      </c>
      <c r="B142" s="35">
        <v>2238</v>
      </c>
      <c r="C142" s="35" t="s">
        <v>1613</v>
      </c>
      <c r="D142" s="35" t="s">
        <v>982</v>
      </c>
      <c r="E142" s="43" t="s">
        <v>1612</v>
      </c>
      <c r="F142" s="41" t="s">
        <v>1733</v>
      </c>
      <c r="G142" s="35" t="s">
        <v>199</v>
      </c>
      <c r="H142" s="35" t="s">
        <v>199</v>
      </c>
      <c r="I142" s="35"/>
      <c r="J142" s="38">
        <v>43.7</v>
      </c>
      <c r="K142" s="39">
        <v>207259</v>
      </c>
      <c r="L142" s="39">
        <v>207259</v>
      </c>
      <c r="M142" s="38"/>
      <c r="N142" s="40" t="s">
        <v>945</v>
      </c>
      <c r="O142" s="41" t="s">
        <v>936</v>
      </c>
      <c r="P142" s="65" t="s">
        <v>948</v>
      </c>
      <c r="Q142" s="20" t="s">
        <v>199</v>
      </c>
      <c r="R142" s="169"/>
    </row>
    <row r="143" spans="1:18" s="30" customFormat="1" ht="38.25" x14ac:dyDescent="0.2">
      <c r="A143" s="43" t="s">
        <v>1583</v>
      </c>
      <c r="B143" s="35">
        <v>2242</v>
      </c>
      <c r="C143" s="35" t="s">
        <v>1613</v>
      </c>
      <c r="D143" s="35" t="s">
        <v>982</v>
      </c>
      <c r="E143" s="43" t="s">
        <v>1612</v>
      </c>
      <c r="F143" s="41" t="s">
        <v>1734</v>
      </c>
      <c r="G143" s="43" t="s">
        <v>1877</v>
      </c>
      <c r="H143" s="44">
        <v>41085</v>
      </c>
      <c r="I143" s="35"/>
      <c r="J143" s="38">
        <v>35.5</v>
      </c>
      <c r="K143" s="39">
        <v>199548</v>
      </c>
      <c r="L143" s="39">
        <v>199548</v>
      </c>
      <c r="M143" s="38" t="s">
        <v>2462</v>
      </c>
      <c r="N143" s="40" t="s">
        <v>945</v>
      </c>
      <c r="O143" s="41" t="s">
        <v>2008</v>
      </c>
      <c r="P143" s="65" t="s">
        <v>948</v>
      </c>
      <c r="Q143" s="20" t="s">
        <v>199</v>
      </c>
      <c r="R143" s="169"/>
    </row>
    <row r="144" spans="1:18" s="30" customFormat="1" ht="38.25" x14ac:dyDescent="0.2">
      <c r="A144" s="43" t="s">
        <v>1529</v>
      </c>
      <c r="B144" s="35">
        <v>2266</v>
      </c>
      <c r="C144" s="35" t="s">
        <v>1613</v>
      </c>
      <c r="D144" s="35" t="s">
        <v>982</v>
      </c>
      <c r="E144" s="43" t="s">
        <v>1612</v>
      </c>
      <c r="F144" s="41" t="s">
        <v>1679</v>
      </c>
      <c r="G144" s="43" t="s">
        <v>1821</v>
      </c>
      <c r="H144" s="44">
        <v>41085</v>
      </c>
      <c r="I144" s="35"/>
      <c r="J144" s="38">
        <v>35.6</v>
      </c>
      <c r="K144" s="39">
        <v>194532</v>
      </c>
      <c r="L144" s="39">
        <v>194532</v>
      </c>
      <c r="M144" s="38" t="s">
        <v>2463</v>
      </c>
      <c r="N144" s="40" t="s">
        <v>945</v>
      </c>
      <c r="O144" s="41" t="s">
        <v>1961</v>
      </c>
      <c r="P144" s="65" t="s">
        <v>948</v>
      </c>
      <c r="Q144" s="20" t="s">
        <v>199</v>
      </c>
      <c r="R144" s="169"/>
    </row>
    <row r="145" spans="1:18" s="30" customFormat="1" ht="51" x14ac:dyDescent="0.2">
      <c r="A145" s="43" t="s">
        <v>1584</v>
      </c>
      <c r="B145" s="35">
        <v>2305</v>
      </c>
      <c r="C145" s="35" t="s">
        <v>1613</v>
      </c>
      <c r="D145" s="35" t="s">
        <v>982</v>
      </c>
      <c r="E145" s="43" t="s">
        <v>1612</v>
      </c>
      <c r="F145" s="41" t="s">
        <v>1735</v>
      </c>
      <c r="G145" s="43" t="s">
        <v>1878</v>
      </c>
      <c r="H145" s="44">
        <v>41562</v>
      </c>
      <c r="I145" s="35"/>
      <c r="J145" s="38">
        <v>78.7</v>
      </c>
      <c r="K145" s="39">
        <v>191104</v>
      </c>
      <c r="L145" s="39">
        <v>191104</v>
      </c>
      <c r="M145" s="38" t="s">
        <v>2464</v>
      </c>
      <c r="N145" s="40" t="s">
        <v>945</v>
      </c>
      <c r="O145" s="41" t="s">
        <v>1968</v>
      </c>
      <c r="P145" s="65" t="s">
        <v>948</v>
      </c>
      <c r="Q145" s="20" t="s">
        <v>199</v>
      </c>
      <c r="R145" s="169"/>
    </row>
    <row r="146" spans="1:18" s="30" customFormat="1" ht="38.25" x14ac:dyDescent="0.2">
      <c r="A146" s="43" t="s">
        <v>1585</v>
      </c>
      <c r="B146" s="35">
        <v>2241</v>
      </c>
      <c r="C146" s="35" t="s">
        <v>1613</v>
      </c>
      <c r="D146" s="35" t="s">
        <v>982</v>
      </c>
      <c r="E146" s="43" t="s">
        <v>1612</v>
      </c>
      <c r="F146" s="41" t="s">
        <v>1736</v>
      </c>
      <c r="G146" s="43" t="s">
        <v>1879</v>
      </c>
      <c r="H146" s="44">
        <v>41086</v>
      </c>
      <c r="I146" s="35"/>
      <c r="J146" s="38">
        <v>52.7</v>
      </c>
      <c r="K146" s="39">
        <v>178552</v>
      </c>
      <c r="L146" s="39">
        <v>178552</v>
      </c>
      <c r="M146" s="38" t="s">
        <v>2465</v>
      </c>
      <c r="N146" s="40" t="s">
        <v>945</v>
      </c>
      <c r="O146" s="41" t="s">
        <v>2009</v>
      </c>
      <c r="P146" s="65" t="s">
        <v>948</v>
      </c>
      <c r="Q146" s="20" t="s">
        <v>199</v>
      </c>
      <c r="R146" s="169"/>
    </row>
    <row r="147" spans="1:18" s="30" customFormat="1" ht="38.25" x14ac:dyDescent="0.2">
      <c r="A147" s="43" t="s">
        <v>1609</v>
      </c>
      <c r="B147" s="35">
        <v>2233</v>
      </c>
      <c r="C147" s="35" t="s">
        <v>1613</v>
      </c>
      <c r="D147" s="35" t="s">
        <v>982</v>
      </c>
      <c r="E147" s="43" t="s">
        <v>1612</v>
      </c>
      <c r="F147" s="41" t="s">
        <v>1758</v>
      </c>
      <c r="G147" s="43" t="s">
        <v>1895</v>
      </c>
      <c r="H147" s="44">
        <v>41085</v>
      </c>
      <c r="I147" s="35"/>
      <c r="J147" s="38">
        <v>43.6</v>
      </c>
      <c r="K147" s="39">
        <v>162983</v>
      </c>
      <c r="L147" s="39">
        <v>162983</v>
      </c>
      <c r="M147" s="38" t="s">
        <v>2466</v>
      </c>
      <c r="N147" s="40" t="s">
        <v>945</v>
      </c>
      <c r="O147" s="41" t="s">
        <v>2010</v>
      </c>
      <c r="P147" s="65" t="s">
        <v>948</v>
      </c>
      <c r="Q147" s="20" t="s">
        <v>199</v>
      </c>
      <c r="R147" s="169"/>
    </row>
    <row r="148" spans="1:18" s="30" customFormat="1" ht="51" x14ac:dyDescent="0.2">
      <c r="A148" s="43" t="s">
        <v>1586</v>
      </c>
      <c r="B148" s="35">
        <v>2263</v>
      </c>
      <c r="C148" s="35" t="s">
        <v>1613</v>
      </c>
      <c r="D148" s="35" t="s">
        <v>982</v>
      </c>
      <c r="E148" s="43" t="s">
        <v>1612</v>
      </c>
      <c r="F148" s="41" t="s">
        <v>1737</v>
      </c>
      <c r="G148" s="35" t="s">
        <v>199</v>
      </c>
      <c r="H148" s="35" t="s">
        <v>199</v>
      </c>
      <c r="I148" s="35"/>
      <c r="J148" s="38">
        <v>61.69</v>
      </c>
      <c r="K148" s="39">
        <v>158781</v>
      </c>
      <c r="L148" s="39">
        <v>158781</v>
      </c>
      <c r="M148" s="38"/>
      <c r="N148" s="40" t="s">
        <v>945</v>
      </c>
      <c r="O148" s="41" t="s">
        <v>2010</v>
      </c>
      <c r="P148" s="65" t="s">
        <v>948</v>
      </c>
      <c r="Q148" s="20" t="s">
        <v>199</v>
      </c>
      <c r="R148" s="169"/>
    </row>
    <row r="149" spans="1:18" s="30" customFormat="1" ht="38.25" x14ac:dyDescent="0.2">
      <c r="A149" s="43" t="s">
        <v>1587</v>
      </c>
      <c r="B149" s="35">
        <v>2258</v>
      </c>
      <c r="C149" s="35" t="s">
        <v>1613</v>
      </c>
      <c r="D149" s="35" t="s">
        <v>982</v>
      </c>
      <c r="E149" s="43" t="s">
        <v>1612</v>
      </c>
      <c r="F149" s="41" t="s">
        <v>1738</v>
      </c>
      <c r="G149" s="43" t="s">
        <v>1880</v>
      </c>
      <c r="H149" s="44">
        <v>41085</v>
      </c>
      <c r="I149" s="35"/>
      <c r="J149" s="38">
        <v>41.1</v>
      </c>
      <c r="K149" s="39">
        <v>154121</v>
      </c>
      <c r="L149" s="39">
        <v>154121</v>
      </c>
      <c r="M149" s="38" t="s">
        <v>2467</v>
      </c>
      <c r="N149" s="40" t="s">
        <v>945</v>
      </c>
      <c r="O149" s="41" t="s">
        <v>2010</v>
      </c>
      <c r="P149" s="65" t="s">
        <v>948</v>
      </c>
      <c r="Q149" s="20" t="s">
        <v>199</v>
      </c>
      <c r="R149" s="169"/>
    </row>
    <row r="150" spans="1:18" s="30" customFormat="1" ht="51" x14ac:dyDescent="0.2">
      <c r="A150" s="43" t="s">
        <v>1588</v>
      </c>
      <c r="B150" s="35">
        <v>2306</v>
      </c>
      <c r="C150" s="35" t="s">
        <v>1613</v>
      </c>
      <c r="D150" s="35" t="s">
        <v>982</v>
      </c>
      <c r="E150" s="43" t="s">
        <v>1612</v>
      </c>
      <c r="F150" s="41" t="s">
        <v>1739</v>
      </c>
      <c r="G150" s="43" t="s">
        <v>1881</v>
      </c>
      <c r="H150" s="44">
        <v>41562</v>
      </c>
      <c r="I150" s="35"/>
      <c r="J150" s="38">
        <v>52.4</v>
      </c>
      <c r="K150" s="39">
        <v>136361</v>
      </c>
      <c r="L150" s="39">
        <v>136361</v>
      </c>
      <c r="M150" s="35" t="s">
        <v>2468</v>
      </c>
      <c r="N150" s="40" t="s">
        <v>945</v>
      </c>
      <c r="O150" s="41" t="s">
        <v>1968</v>
      </c>
      <c r="P150" s="65" t="s">
        <v>948</v>
      </c>
      <c r="Q150" s="20" t="s">
        <v>199</v>
      </c>
      <c r="R150" s="169"/>
    </row>
    <row r="151" spans="1:18" s="30" customFormat="1" ht="38.25" x14ac:dyDescent="0.2">
      <c r="A151" s="35">
        <v>13362</v>
      </c>
      <c r="B151" s="35">
        <v>2271</v>
      </c>
      <c r="C151" s="35" t="s">
        <v>1613</v>
      </c>
      <c r="D151" s="35" t="s">
        <v>982</v>
      </c>
      <c r="E151" s="43" t="s">
        <v>1612</v>
      </c>
      <c r="F151" s="41" t="s">
        <v>2469</v>
      </c>
      <c r="G151" s="35"/>
      <c r="H151" s="35"/>
      <c r="I151" s="35"/>
      <c r="J151" s="38">
        <v>42.2</v>
      </c>
      <c r="K151" s="39">
        <v>132945.1</v>
      </c>
      <c r="L151" s="39">
        <v>120482.16</v>
      </c>
      <c r="M151" s="38"/>
      <c r="N151" s="40" t="s">
        <v>945</v>
      </c>
      <c r="O151" s="41" t="s">
        <v>1919</v>
      </c>
      <c r="P151" s="65" t="s">
        <v>948</v>
      </c>
      <c r="Q151" s="20" t="s">
        <v>199</v>
      </c>
      <c r="R151" s="169"/>
    </row>
    <row r="152" spans="1:18" s="30" customFormat="1" ht="38.25" x14ac:dyDescent="0.2">
      <c r="A152" s="43" t="s">
        <v>1589</v>
      </c>
      <c r="B152" s="35">
        <v>2309</v>
      </c>
      <c r="C152" s="35" t="s">
        <v>1613</v>
      </c>
      <c r="D152" s="35" t="s">
        <v>982</v>
      </c>
      <c r="E152" s="43" t="s">
        <v>1610</v>
      </c>
      <c r="F152" s="41" t="s">
        <v>1740</v>
      </c>
      <c r="G152" s="35" t="s">
        <v>199</v>
      </c>
      <c r="H152" s="35" t="s">
        <v>199</v>
      </c>
      <c r="I152" s="35"/>
      <c r="J152" s="38">
        <v>32.799999999999997</v>
      </c>
      <c r="K152" s="39">
        <v>132621.94</v>
      </c>
      <c r="L152" s="39">
        <v>128575.98</v>
      </c>
      <c r="M152" s="38"/>
      <c r="N152" s="40" t="s">
        <v>945</v>
      </c>
      <c r="O152" s="41" t="s">
        <v>2011</v>
      </c>
      <c r="P152" s="65" t="s">
        <v>948</v>
      </c>
      <c r="Q152" s="20" t="s">
        <v>199</v>
      </c>
      <c r="R152" s="169"/>
    </row>
    <row r="153" spans="1:18" s="30" customFormat="1" ht="51" x14ac:dyDescent="0.2">
      <c r="A153" s="43" t="s">
        <v>1590</v>
      </c>
      <c r="B153" s="35">
        <v>2243</v>
      </c>
      <c r="C153" s="35" t="s">
        <v>1613</v>
      </c>
      <c r="D153" s="35" t="s">
        <v>982</v>
      </c>
      <c r="E153" s="43" t="s">
        <v>1612</v>
      </c>
      <c r="F153" s="41" t="s">
        <v>1741</v>
      </c>
      <c r="G153" s="43" t="s">
        <v>1882</v>
      </c>
      <c r="H153" s="44">
        <v>41562</v>
      </c>
      <c r="I153" s="35"/>
      <c r="J153" s="38">
        <v>27.8</v>
      </c>
      <c r="K153" s="39">
        <v>124607</v>
      </c>
      <c r="L153" s="39">
        <v>124607</v>
      </c>
      <c r="M153" s="38" t="s">
        <v>2470</v>
      </c>
      <c r="N153" s="40" t="s">
        <v>945</v>
      </c>
      <c r="O153" s="41" t="s">
        <v>2012</v>
      </c>
      <c r="P153" s="65" t="s">
        <v>948</v>
      </c>
      <c r="Q153" s="20" t="s">
        <v>199</v>
      </c>
      <c r="R153" s="169"/>
    </row>
    <row r="154" spans="1:18" s="30" customFormat="1" ht="51" x14ac:dyDescent="0.2">
      <c r="A154" s="35">
        <v>13429</v>
      </c>
      <c r="B154" s="35">
        <v>2308</v>
      </c>
      <c r="C154" s="35" t="s">
        <v>1613</v>
      </c>
      <c r="D154" s="35" t="s">
        <v>982</v>
      </c>
      <c r="E154" s="43" t="s">
        <v>1612</v>
      </c>
      <c r="F154" s="41" t="s">
        <v>1687</v>
      </c>
      <c r="G154" s="35" t="s">
        <v>1831</v>
      </c>
      <c r="H154" s="56">
        <v>41562</v>
      </c>
      <c r="I154" s="35"/>
      <c r="J154" s="38">
        <v>49.6</v>
      </c>
      <c r="K154" s="39">
        <v>117133</v>
      </c>
      <c r="L154" s="39">
        <v>117133</v>
      </c>
      <c r="M154" s="38" t="s">
        <v>2470</v>
      </c>
      <c r="N154" s="40" t="s">
        <v>945</v>
      </c>
      <c r="O154" s="41" t="s">
        <v>1968</v>
      </c>
      <c r="P154" s="65" t="s">
        <v>948</v>
      </c>
      <c r="Q154" s="20" t="s">
        <v>199</v>
      </c>
      <c r="R154" s="169"/>
    </row>
    <row r="155" spans="1:18" s="30" customFormat="1" ht="51" x14ac:dyDescent="0.2">
      <c r="A155" s="43" t="s">
        <v>1591</v>
      </c>
      <c r="B155" s="35">
        <v>2261</v>
      </c>
      <c r="C155" s="35" t="s">
        <v>1613</v>
      </c>
      <c r="D155" s="35" t="s">
        <v>982</v>
      </c>
      <c r="E155" s="43" t="s">
        <v>1612</v>
      </c>
      <c r="F155" s="41" t="s">
        <v>1742</v>
      </c>
      <c r="G155" s="35" t="s">
        <v>199</v>
      </c>
      <c r="H155" s="35" t="s">
        <v>199</v>
      </c>
      <c r="I155" s="35"/>
      <c r="J155" s="38">
        <v>41.51</v>
      </c>
      <c r="K155" s="39">
        <v>106841</v>
      </c>
      <c r="L155" s="39">
        <v>106841</v>
      </c>
      <c r="M155" s="38"/>
      <c r="N155" s="40" t="s">
        <v>945</v>
      </c>
      <c r="O155" s="41" t="s">
        <v>2010</v>
      </c>
      <c r="P155" s="65" t="s">
        <v>948</v>
      </c>
      <c r="Q155" s="20" t="s">
        <v>199</v>
      </c>
      <c r="R155" s="169"/>
    </row>
    <row r="156" spans="1:18" s="30" customFormat="1" ht="50.25" customHeight="1" x14ac:dyDescent="0.2">
      <c r="A156" s="43" t="s">
        <v>1592</v>
      </c>
      <c r="B156" s="35">
        <v>2262</v>
      </c>
      <c r="C156" s="35" t="s">
        <v>1613</v>
      </c>
      <c r="D156" s="35" t="s">
        <v>982</v>
      </c>
      <c r="E156" s="43" t="s">
        <v>1612</v>
      </c>
      <c r="F156" s="41" t="s">
        <v>1743</v>
      </c>
      <c r="G156" s="35" t="s">
        <v>199</v>
      </c>
      <c r="H156" s="35" t="s">
        <v>199</v>
      </c>
      <c r="I156" s="35"/>
      <c r="J156" s="38">
        <v>38.5</v>
      </c>
      <c r="K156" s="39">
        <v>99016</v>
      </c>
      <c r="L156" s="39">
        <v>99016</v>
      </c>
      <c r="M156" s="38"/>
      <c r="N156" s="40" t="s">
        <v>945</v>
      </c>
      <c r="O156" s="41" t="s">
        <v>2010</v>
      </c>
      <c r="P156" s="65" t="s">
        <v>948</v>
      </c>
      <c r="Q156" s="20" t="s">
        <v>199</v>
      </c>
      <c r="R156" s="169"/>
    </row>
    <row r="157" spans="1:18" s="30" customFormat="1" ht="41.25" customHeight="1" x14ac:dyDescent="0.2">
      <c r="A157" s="43" t="s">
        <v>1593</v>
      </c>
      <c r="B157" s="35">
        <v>2307</v>
      </c>
      <c r="C157" s="35" t="s">
        <v>1613</v>
      </c>
      <c r="D157" s="35" t="s">
        <v>982</v>
      </c>
      <c r="E157" s="43" t="s">
        <v>1612</v>
      </c>
      <c r="F157" s="41" t="s">
        <v>1744</v>
      </c>
      <c r="G157" s="43" t="s">
        <v>1883</v>
      </c>
      <c r="H157" s="44">
        <v>41562</v>
      </c>
      <c r="I157" s="35"/>
      <c r="J157" s="38">
        <v>32.9</v>
      </c>
      <c r="K157" s="39">
        <v>84680</v>
      </c>
      <c r="L157" s="39">
        <v>84680</v>
      </c>
      <c r="M157" s="38" t="s">
        <v>2471</v>
      </c>
      <c r="N157" s="40" t="s">
        <v>945</v>
      </c>
      <c r="O157" s="41" t="s">
        <v>1968</v>
      </c>
      <c r="P157" s="65" t="s">
        <v>948</v>
      </c>
      <c r="Q157" s="20" t="s">
        <v>199</v>
      </c>
      <c r="R157" s="169"/>
    </row>
    <row r="158" spans="1:18" s="30" customFormat="1" ht="38.25" x14ac:dyDescent="0.2">
      <c r="A158" s="43" t="s">
        <v>1594</v>
      </c>
      <c r="B158" s="35">
        <v>2270</v>
      </c>
      <c r="C158" s="35" t="s">
        <v>1613</v>
      </c>
      <c r="D158" s="35" t="s">
        <v>982</v>
      </c>
      <c r="E158" s="43" t="s">
        <v>1612</v>
      </c>
      <c r="F158" s="41" t="s">
        <v>1745</v>
      </c>
      <c r="G158" s="35" t="s">
        <v>199</v>
      </c>
      <c r="H158" s="35" t="s">
        <v>199</v>
      </c>
      <c r="I158" s="35"/>
      <c r="J158" s="38">
        <v>24.9</v>
      </c>
      <c r="K158" s="39">
        <v>68807.100000000006</v>
      </c>
      <c r="L158" s="39">
        <v>62354.87</v>
      </c>
      <c r="M158" s="38"/>
      <c r="N158" s="40" t="s">
        <v>945</v>
      </c>
      <c r="O158" s="41" t="s">
        <v>1919</v>
      </c>
      <c r="P158" s="65" t="s">
        <v>948</v>
      </c>
      <c r="Q158" s="20" t="s">
        <v>199</v>
      </c>
      <c r="R158" s="169"/>
    </row>
    <row r="159" spans="1:18" s="30" customFormat="1" ht="51" x14ac:dyDescent="0.2">
      <c r="A159" s="43" t="s">
        <v>1595</v>
      </c>
      <c r="B159" s="35">
        <v>2272</v>
      </c>
      <c r="C159" s="35" t="s">
        <v>1613</v>
      </c>
      <c r="D159" s="35" t="s">
        <v>982</v>
      </c>
      <c r="E159" s="43" t="s">
        <v>1612</v>
      </c>
      <c r="F159" s="41" t="s">
        <v>1746</v>
      </c>
      <c r="G159" s="35" t="s">
        <v>199</v>
      </c>
      <c r="H159" s="35" t="s">
        <v>199</v>
      </c>
      <c r="I159" s="35"/>
      <c r="J159" s="38">
        <v>18.149999999999999</v>
      </c>
      <c r="K159" s="39">
        <v>55919.360000000001</v>
      </c>
      <c r="L159" s="39">
        <v>50455.73</v>
      </c>
      <c r="M159" s="38"/>
      <c r="N159" s="40" t="s">
        <v>945</v>
      </c>
      <c r="O159" s="41" t="s">
        <v>1919</v>
      </c>
      <c r="P159" s="65" t="s">
        <v>948</v>
      </c>
      <c r="Q159" s="20" t="s">
        <v>199</v>
      </c>
      <c r="R159" s="169"/>
    </row>
    <row r="160" spans="1:18" s="27" customFormat="1" ht="51" x14ac:dyDescent="0.25">
      <c r="A160" s="43" t="s">
        <v>1596</v>
      </c>
      <c r="B160" s="35">
        <v>2273</v>
      </c>
      <c r="C160" s="35" t="s">
        <v>1613</v>
      </c>
      <c r="D160" s="35" t="s">
        <v>982</v>
      </c>
      <c r="E160" s="43" t="s">
        <v>1612</v>
      </c>
      <c r="F160" s="41" t="s">
        <v>1747</v>
      </c>
      <c r="G160" s="35" t="s">
        <v>199</v>
      </c>
      <c r="H160" s="35" t="s">
        <v>199</v>
      </c>
      <c r="I160" s="35"/>
      <c r="J160" s="38">
        <v>16.78</v>
      </c>
      <c r="K160" s="39">
        <v>51472.53</v>
      </c>
      <c r="L160" s="39">
        <v>46647.22</v>
      </c>
      <c r="M160" s="38"/>
      <c r="N160" s="40" t="s">
        <v>945</v>
      </c>
      <c r="O160" s="41" t="s">
        <v>1919</v>
      </c>
      <c r="P160" s="65" t="s">
        <v>948</v>
      </c>
      <c r="Q160" s="20" t="s">
        <v>199</v>
      </c>
      <c r="R160" s="169"/>
    </row>
    <row r="161" spans="1:18" s="27" customFormat="1" ht="38.25" x14ac:dyDescent="0.25">
      <c r="A161" s="35">
        <v>13359</v>
      </c>
      <c r="B161" s="35">
        <v>2269</v>
      </c>
      <c r="C161" s="35" t="s">
        <v>1613</v>
      </c>
      <c r="D161" s="35" t="s">
        <v>982</v>
      </c>
      <c r="E161" s="43" t="s">
        <v>1612</v>
      </c>
      <c r="F161" s="41" t="s">
        <v>1634</v>
      </c>
      <c r="G161" s="35" t="s">
        <v>199</v>
      </c>
      <c r="H161" s="35" t="s">
        <v>199</v>
      </c>
      <c r="I161" s="35"/>
      <c r="J161" s="38">
        <v>16.78</v>
      </c>
      <c r="K161" s="39">
        <v>42778.2</v>
      </c>
      <c r="L161" s="39">
        <v>38766.76</v>
      </c>
      <c r="M161" s="38"/>
      <c r="N161" s="40" t="s">
        <v>945</v>
      </c>
      <c r="O161" s="41" t="s">
        <v>1919</v>
      </c>
      <c r="P161" s="65" t="s">
        <v>948</v>
      </c>
      <c r="Q161" s="20" t="s">
        <v>199</v>
      </c>
      <c r="R161" s="169"/>
    </row>
    <row r="162" spans="1:18" s="27" customFormat="1" ht="38.25" x14ac:dyDescent="0.25">
      <c r="A162" s="43" t="s">
        <v>1597</v>
      </c>
      <c r="B162" s="35">
        <v>2268</v>
      </c>
      <c r="C162" s="35" t="s">
        <v>1613</v>
      </c>
      <c r="D162" s="35" t="s">
        <v>982</v>
      </c>
      <c r="E162" s="43" t="s">
        <v>1612</v>
      </c>
      <c r="F162" s="41" t="s">
        <v>1748</v>
      </c>
      <c r="G162" s="35" t="s">
        <v>199</v>
      </c>
      <c r="H162" s="35" t="s">
        <v>199</v>
      </c>
      <c r="I162" s="35"/>
      <c r="J162" s="38">
        <v>16.23</v>
      </c>
      <c r="K162" s="39">
        <v>41376</v>
      </c>
      <c r="L162" s="39">
        <v>37496</v>
      </c>
      <c r="M162" s="38"/>
      <c r="N162" s="40" t="s">
        <v>945</v>
      </c>
      <c r="O162" s="41" t="s">
        <v>1919</v>
      </c>
      <c r="P162" s="65" t="s">
        <v>948</v>
      </c>
      <c r="Q162" s="20" t="s">
        <v>199</v>
      </c>
      <c r="R162" s="169"/>
    </row>
    <row r="163" spans="1:18" s="27" customFormat="1" ht="51" x14ac:dyDescent="0.25">
      <c r="A163" s="43" t="s">
        <v>1598</v>
      </c>
      <c r="B163" s="35">
        <v>2246</v>
      </c>
      <c r="C163" s="35" t="s">
        <v>1613</v>
      </c>
      <c r="D163" s="35" t="s">
        <v>982</v>
      </c>
      <c r="E163" s="43" t="s">
        <v>1612</v>
      </c>
      <c r="F163" s="41" t="s">
        <v>1749</v>
      </c>
      <c r="G163" s="43" t="s">
        <v>1884</v>
      </c>
      <c r="H163" s="44">
        <v>43209</v>
      </c>
      <c r="I163" s="35"/>
      <c r="J163" s="38">
        <v>16.5</v>
      </c>
      <c r="K163" s="39">
        <v>41354</v>
      </c>
      <c r="L163" s="39">
        <v>41354</v>
      </c>
      <c r="M163" s="38" t="s">
        <v>2472</v>
      </c>
      <c r="N163" s="40" t="s">
        <v>945</v>
      </c>
      <c r="O163" s="41" t="s">
        <v>1919</v>
      </c>
      <c r="P163" s="65" t="s">
        <v>948</v>
      </c>
      <c r="Q163" s="20" t="s">
        <v>199</v>
      </c>
      <c r="R163" s="169"/>
    </row>
    <row r="164" spans="1:18" s="27" customFormat="1" ht="51" x14ac:dyDescent="0.25">
      <c r="A164" s="35">
        <v>17156</v>
      </c>
      <c r="B164" s="35">
        <v>1108510317</v>
      </c>
      <c r="C164" s="35" t="s">
        <v>1613</v>
      </c>
      <c r="D164" s="35" t="s">
        <v>982</v>
      </c>
      <c r="E164" s="43" t="s">
        <v>1612</v>
      </c>
      <c r="F164" s="41" t="s">
        <v>1748</v>
      </c>
      <c r="G164" s="35" t="s">
        <v>2507</v>
      </c>
      <c r="H164" s="56">
        <v>41562</v>
      </c>
      <c r="I164" s="35"/>
      <c r="J164" s="38">
        <v>45</v>
      </c>
      <c r="K164" s="39">
        <v>1</v>
      </c>
      <c r="L164" s="39">
        <v>1</v>
      </c>
      <c r="M164" s="38" t="s">
        <v>2508</v>
      </c>
      <c r="N164" s="40" t="s">
        <v>945</v>
      </c>
      <c r="O164" s="41" t="s">
        <v>1900</v>
      </c>
      <c r="P164" s="65" t="s">
        <v>948</v>
      </c>
      <c r="Q164" s="20" t="s">
        <v>199</v>
      </c>
      <c r="R164" s="169"/>
    </row>
    <row r="165" spans="1:18" s="27" customFormat="1" ht="51" x14ac:dyDescent="0.25">
      <c r="A165" s="35">
        <v>17160</v>
      </c>
      <c r="B165" s="35">
        <v>1108510316</v>
      </c>
      <c r="C165" s="35" t="s">
        <v>1613</v>
      </c>
      <c r="D165" s="35" t="s">
        <v>982</v>
      </c>
      <c r="E165" s="43" t="s">
        <v>1612</v>
      </c>
      <c r="F165" s="41" t="s">
        <v>2503</v>
      </c>
      <c r="G165" s="35" t="s">
        <v>2504</v>
      </c>
      <c r="H165" s="56">
        <v>41562</v>
      </c>
      <c r="I165" s="35"/>
      <c r="J165" s="38">
        <v>31</v>
      </c>
      <c r="K165" s="39">
        <v>1</v>
      </c>
      <c r="L165" s="39">
        <v>1</v>
      </c>
      <c r="M165" s="38" t="s">
        <v>2505</v>
      </c>
      <c r="N165" s="40" t="s">
        <v>945</v>
      </c>
      <c r="O165" s="41" t="s">
        <v>1901</v>
      </c>
      <c r="P165" s="65" t="s">
        <v>948</v>
      </c>
      <c r="Q165" s="20" t="s">
        <v>199</v>
      </c>
      <c r="R165" s="169"/>
    </row>
    <row r="166" spans="1:18" s="27" customFormat="1" ht="51" x14ac:dyDescent="0.25">
      <c r="A166" s="35">
        <v>17164</v>
      </c>
      <c r="B166" s="35">
        <v>1108510311</v>
      </c>
      <c r="C166" s="35" t="s">
        <v>1613</v>
      </c>
      <c r="D166" s="35" t="s">
        <v>982</v>
      </c>
      <c r="E166" s="43" t="s">
        <v>1612</v>
      </c>
      <c r="F166" s="41" t="s">
        <v>2496</v>
      </c>
      <c r="G166" s="35" t="s">
        <v>2497</v>
      </c>
      <c r="H166" s="56">
        <v>41562</v>
      </c>
      <c r="I166" s="35"/>
      <c r="J166" s="38">
        <v>38.4</v>
      </c>
      <c r="K166" s="39">
        <v>1</v>
      </c>
      <c r="L166" s="39">
        <v>1</v>
      </c>
      <c r="M166" s="38" t="s">
        <v>2498</v>
      </c>
      <c r="N166" s="40" t="s">
        <v>945</v>
      </c>
      <c r="O166" s="41" t="s">
        <v>1902</v>
      </c>
      <c r="P166" s="65" t="s">
        <v>948</v>
      </c>
      <c r="Q166" s="20" t="s">
        <v>199</v>
      </c>
      <c r="R166" s="169"/>
    </row>
    <row r="167" spans="1:18" s="27" customFormat="1" ht="51" x14ac:dyDescent="0.25">
      <c r="A167" s="43" t="s">
        <v>1471</v>
      </c>
      <c r="B167" s="35">
        <v>1108510313</v>
      </c>
      <c r="C167" s="35" t="s">
        <v>1613</v>
      </c>
      <c r="D167" s="35" t="s">
        <v>982</v>
      </c>
      <c r="E167" s="43" t="s">
        <v>1610</v>
      </c>
      <c r="F167" s="41" t="s">
        <v>1618</v>
      </c>
      <c r="G167" s="43" t="s">
        <v>1759</v>
      </c>
      <c r="H167" s="44">
        <v>41562</v>
      </c>
      <c r="I167" s="35"/>
      <c r="J167" s="38">
        <v>35.1</v>
      </c>
      <c r="K167" s="39">
        <v>1</v>
      </c>
      <c r="L167" s="39">
        <v>1</v>
      </c>
      <c r="M167" s="38" t="s">
        <v>2500</v>
      </c>
      <c r="N167" s="40" t="s">
        <v>945</v>
      </c>
      <c r="O167" s="41" t="s">
        <v>1903</v>
      </c>
      <c r="P167" s="65" t="s">
        <v>948</v>
      </c>
      <c r="Q167" s="20" t="s">
        <v>199</v>
      </c>
      <c r="R167" s="169"/>
    </row>
    <row r="168" spans="1:18" s="27" customFormat="1" ht="51" x14ac:dyDescent="0.25">
      <c r="A168" s="43" t="s">
        <v>2476</v>
      </c>
      <c r="B168" s="35">
        <v>1108510325</v>
      </c>
      <c r="C168" s="35" t="s">
        <v>1613</v>
      </c>
      <c r="D168" s="35" t="s">
        <v>982</v>
      </c>
      <c r="E168" s="43" t="s">
        <v>1610</v>
      </c>
      <c r="F168" s="41" t="s">
        <v>2477</v>
      </c>
      <c r="G168" s="43" t="s">
        <v>2478</v>
      </c>
      <c r="H168" s="44">
        <v>41086</v>
      </c>
      <c r="I168" s="35"/>
      <c r="J168" s="38">
        <v>71.7</v>
      </c>
      <c r="K168" s="39">
        <v>1</v>
      </c>
      <c r="L168" s="39">
        <v>1</v>
      </c>
      <c r="M168" s="38" t="s">
        <v>2479</v>
      </c>
      <c r="N168" s="40" t="s">
        <v>945</v>
      </c>
      <c r="O168" s="41" t="s">
        <v>1904</v>
      </c>
      <c r="P168" s="65" t="s">
        <v>948</v>
      </c>
      <c r="Q168" s="20" t="s">
        <v>199</v>
      </c>
      <c r="R168" s="169"/>
    </row>
    <row r="169" spans="1:18" s="27" customFormat="1" ht="51" x14ac:dyDescent="0.25">
      <c r="A169" s="35">
        <v>17186</v>
      </c>
      <c r="B169" s="35">
        <v>1108510336</v>
      </c>
      <c r="C169" s="35" t="s">
        <v>1613</v>
      </c>
      <c r="D169" s="35" t="s">
        <v>982</v>
      </c>
      <c r="E169" s="43" t="s">
        <v>1612</v>
      </c>
      <c r="F169" s="41" t="s">
        <v>2489</v>
      </c>
      <c r="G169" s="35" t="s">
        <v>2490</v>
      </c>
      <c r="H169" s="56">
        <v>41562</v>
      </c>
      <c r="I169" s="35"/>
      <c r="J169" s="38">
        <v>44.2</v>
      </c>
      <c r="K169" s="39">
        <v>1</v>
      </c>
      <c r="L169" s="39">
        <v>1</v>
      </c>
      <c r="M169" s="38" t="s">
        <v>2491</v>
      </c>
      <c r="N169" s="40" t="s">
        <v>945</v>
      </c>
      <c r="O169" s="41" t="s">
        <v>1905</v>
      </c>
      <c r="P169" s="65" t="s">
        <v>948</v>
      </c>
      <c r="Q169" s="20" t="s">
        <v>199</v>
      </c>
      <c r="R169" s="169"/>
    </row>
    <row r="170" spans="1:18" s="27" customFormat="1" ht="38.25" x14ac:dyDescent="0.25">
      <c r="A170" s="43" t="s">
        <v>1472</v>
      </c>
      <c r="B170" s="35">
        <v>1108510333</v>
      </c>
      <c r="C170" s="35" t="s">
        <v>1613</v>
      </c>
      <c r="D170" s="35" t="s">
        <v>982</v>
      </c>
      <c r="E170" s="43" t="s">
        <v>1610</v>
      </c>
      <c r="F170" s="41" t="s">
        <v>1619</v>
      </c>
      <c r="G170" s="43" t="s">
        <v>1760</v>
      </c>
      <c r="H170" s="44">
        <v>41562</v>
      </c>
      <c r="I170" s="35"/>
      <c r="J170" s="38">
        <v>37.299999999999997</v>
      </c>
      <c r="K170" s="39">
        <v>1</v>
      </c>
      <c r="L170" s="39">
        <v>1</v>
      </c>
      <c r="M170" s="38" t="s">
        <v>2487</v>
      </c>
      <c r="N170" s="40" t="s">
        <v>945</v>
      </c>
      <c r="O170" s="41" t="s">
        <v>1906</v>
      </c>
      <c r="P170" s="65" t="s">
        <v>948</v>
      </c>
      <c r="Q170" s="20" t="s">
        <v>199</v>
      </c>
      <c r="R170" s="169"/>
    </row>
    <row r="171" spans="1:18" s="27" customFormat="1" ht="51" x14ac:dyDescent="0.25">
      <c r="A171" s="43" t="s">
        <v>1473</v>
      </c>
      <c r="B171" s="35">
        <v>1108510327</v>
      </c>
      <c r="C171" s="35" t="s">
        <v>1613</v>
      </c>
      <c r="D171" s="35" t="s">
        <v>982</v>
      </c>
      <c r="E171" s="43" t="s">
        <v>1610</v>
      </c>
      <c r="F171" s="41" t="s">
        <v>1620</v>
      </c>
      <c r="G171" s="43" t="s">
        <v>1761</v>
      </c>
      <c r="H171" s="44">
        <v>41085</v>
      </c>
      <c r="I171" s="35"/>
      <c r="J171" s="38">
        <v>62.1</v>
      </c>
      <c r="K171" s="39">
        <v>1</v>
      </c>
      <c r="L171" s="39">
        <v>1</v>
      </c>
      <c r="M171" s="38" t="s">
        <v>2481</v>
      </c>
      <c r="N171" s="40" t="s">
        <v>945</v>
      </c>
      <c r="O171" s="41" t="s">
        <v>1905</v>
      </c>
      <c r="P171" s="65" t="s">
        <v>948</v>
      </c>
      <c r="Q171" s="20" t="s">
        <v>199</v>
      </c>
      <c r="R171" s="169"/>
    </row>
    <row r="172" spans="1:18" s="27" customFormat="1" ht="51" x14ac:dyDescent="0.25">
      <c r="A172" s="43" t="s">
        <v>1474</v>
      </c>
      <c r="B172" s="35">
        <v>1108510326</v>
      </c>
      <c r="C172" s="35" t="s">
        <v>1613</v>
      </c>
      <c r="D172" s="35" t="s">
        <v>982</v>
      </c>
      <c r="E172" s="43" t="s">
        <v>1610</v>
      </c>
      <c r="F172" s="41" t="s">
        <v>1621</v>
      </c>
      <c r="G172" s="43" t="s">
        <v>1762</v>
      </c>
      <c r="H172" s="44">
        <v>41085</v>
      </c>
      <c r="I172" s="35"/>
      <c r="J172" s="38">
        <v>61.9</v>
      </c>
      <c r="K172" s="39">
        <v>1</v>
      </c>
      <c r="L172" s="39">
        <v>1</v>
      </c>
      <c r="M172" s="38" t="s">
        <v>2480</v>
      </c>
      <c r="N172" s="40" t="s">
        <v>945</v>
      </c>
      <c r="O172" s="41" t="s">
        <v>1905</v>
      </c>
      <c r="P172" s="65" t="s">
        <v>948</v>
      </c>
      <c r="Q172" s="20" t="s">
        <v>199</v>
      </c>
      <c r="R172" s="169"/>
    </row>
    <row r="173" spans="1:18" s="27" customFormat="1" ht="51" x14ac:dyDescent="0.25">
      <c r="A173" s="43" t="s">
        <v>1485</v>
      </c>
      <c r="B173" s="35">
        <v>1108510339</v>
      </c>
      <c r="C173" s="35" t="s">
        <v>1613</v>
      </c>
      <c r="D173" s="35" t="s">
        <v>982</v>
      </c>
      <c r="E173" s="43" t="s">
        <v>1610</v>
      </c>
      <c r="F173" s="41" t="s">
        <v>1635</v>
      </c>
      <c r="G173" s="43" t="s">
        <v>1775</v>
      </c>
      <c r="H173" s="44">
        <v>41086</v>
      </c>
      <c r="I173" s="35"/>
      <c r="J173" s="38">
        <v>32.200000000000003</v>
      </c>
      <c r="K173" s="39">
        <v>1</v>
      </c>
      <c r="L173" s="39">
        <v>1</v>
      </c>
      <c r="M173" s="35" t="s">
        <v>2474</v>
      </c>
      <c r="N173" s="40" t="s">
        <v>945</v>
      </c>
      <c r="O173" s="41" t="s">
        <v>1920</v>
      </c>
      <c r="P173" s="65" t="s">
        <v>948</v>
      </c>
      <c r="Q173" s="20" t="s">
        <v>199</v>
      </c>
      <c r="R173" s="169"/>
    </row>
    <row r="174" spans="1:18" s="27" customFormat="1" ht="51" x14ac:dyDescent="0.25">
      <c r="A174" s="43" t="s">
        <v>1486</v>
      </c>
      <c r="B174" s="35">
        <v>1108510322</v>
      </c>
      <c r="C174" s="35" t="s">
        <v>1613</v>
      </c>
      <c r="D174" s="35" t="s">
        <v>982</v>
      </c>
      <c r="E174" s="43" t="s">
        <v>1614</v>
      </c>
      <c r="F174" s="41" t="s">
        <v>1636</v>
      </c>
      <c r="G174" s="43" t="s">
        <v>1776</v>
      </c>
      <c r="H174" s="44">
        <v>41562</v>
      </c>
      <c r="I174" s="35"/>
      <c r="J174" s="38">
        <v>18.899999999999999</v>
      </c>
      <c r="K174" s="39">
        <v>1</v>
      </c>
      <c r="L174" s="39">
        <v>1</v>
      </c>
      <c r="M174" s="38" t="s">
        <v>2513</v>
      </c>
      <c r="N174" s="40" t="s">
        <v>945</v>
      </c>
      <c r="O174" s="41" t="s">
        <v>1921</v>
      </c>
      <c r="P174" s="65" t="s">
        <v>948</v>
      </c>
      <c r="Q174" s="20" t="s">
        <v>199</v>
      </c>
      <c r="R174" s="169"/>
    </row>
    <row r="175" spans="1:18" s="27" customFormat="1" ht="51" x14ac:dyDescent="0.25">
      <c r="A175" s="43" t="s">
        <v>1487</v>
      </c>
      <c r="B175" s="35">
        <v>1108510310</v>
      </c>
      <c r="C175" s="35" t="s">
        <v>1613</v>
      </c>
      <c r="D175" s="35" t="s">
        <v>982</v>
      </c>
      <c r="E175" s="43" t="s">
        <v>1610</v>
      </c>
      <c r="F175" s="41" t="s">
        <v>1637</v>
      </c>
      <c r="G175" s="43" t="s">
        <v>1777</v>
      </c>
      <c r="H175" s="44">
        <v>41562</v>
      </c>
      <c r="I175" s="35"/>
      <c r="J175" s="38">
        <v>47.3</v>
      </c>
      <c r="K175" s="39">
        <v>1</v>
      </c>
      <c r="L175" s="39">
        <v>1</v>
      </c>
      <c r="M175" s="38" t="s">
        <v>2495</v>
      </c>
      <c r="N175" s="40" t="s">
        <v>945</v>
      </c>
      <c r="O175" s="41" t="s">
        <v>1922</v>
      </c>
      <c r="P175" s="65" t="s">
        <v>948</v>
      </c>
      <c r="Q175" s="20" t="s">
        <v>199</v>
      </c>
      <c r="R175" s="169"/>
    </row>
    <row r="176" spans="1:18" s="27" customFormat="1" ht="51" x14ac:dyDescent="0.25">
      <c r="A176" s="43" t="s">
        <v>1491</v>
      </c>
      <c r="B176" s="35">
        <v>1108510329</v>
      </c>
      <c r="C176" s="35" t="s">
        <v>1613</v>
      </c>
      <c r="D176" s="35" t="s">
        <v>982</v>
      </c>
      <c r="E176" s="43" t="s">
        <v>1610</v>
      </c>
      <c r="F176" s="41" t="s">
        <v>1641</v>
      </c>
      <c r="G176" s="43" t="s">
        <v>1781</v>
      </c>
      <c r="H176" s="44">
        <v>41086</v>
      </c>
      <c r="I176" s="35"/>
      <c r="J176" s="38">
        <v>73.8</v>
      </c>
      <c r="K176" s="39">
        <v>1</v>
      </c>
      <c r="L176" s="39">
        <v>1</v>
      </c>
      <c r="M176" s="38" t="s">
        <v>2483</v>
      </c>
      <c r="N176" s="40" t="s">
        <v>945</v>
      </c>
      <c r="O176" s="41" t="s">
        <v>1904</v>
      </c>
      <c r="P176" s="65" t="s">
        <v>948</v>
      </c>
      <c r="Q176" s="20" t="s">
        <v>199</v>
      </c>
      <c r="R176" s="169"/>
    </row>
    <row r="177" spans="1:18" s="27" customFormat="1" ht="38.25" x14ac:dyDescent="0.25">
      <c r="A177" s="43" t="s">
        <v>1492</v>
      </c>
      <c r="B177" s="35">
        <v>1108510328</v>
      </c>
      <c r="C177" s="35" t="s">
        <v>1613</v>
      </c>
      <c r="D177" s="35" t="s">
        <v>982</v>
      </c>
      <c r="E177" s="43" t="s">
        <v>1610</v>
      </c>
      <c r="F177" s="41" t="s">
        <v>1642</v>
      </c>
      <c r="G177" s="43" t="s">
        <v>1782</v>
      </c>
      <c r="H177" s="44">
        <v>41085</v>
      </c>
      <c r="I177" s="35"/>
      <c r="J177" s="38">
        <v>61.6</v>
      </c>
      <c r="K177" s="39">
        <v>1</v>
      </c>
      <c r="L177" s="39">
        <v>1</v>
      </c>
      <c r="M177" s="38" t="s">
        <v>2482</v>
      </c>
      <c r="N177" s="40" t="s">
        <v>945</v>
      </c>
      <c r="O177" s="41" t="s">
        <v>936</v>
      </c>
      <c r="P177" s="65" t="s">
        <v>948</v>
      </c>
      <c r="Q177" s="20" t="s">
        <v>199</v>
      </c>
      <c r="R177" s="169"/>
    </row>
    <row r="178" spans="1:18" s="27" customFormat="1" ht="51" x14ac:dyDescent="0.25">
      <c r="A178" s="43" t="s">
        <v>1493</v>
      </c>
      <c r="B178" s="35">
        <v>1108510335</v>
      </c>
      <c r="C178" s="35" t="s">
        <v>1613</v>
      </c>
      <c r="D178" s="35" t="s">
        <v>982</v>
      </c>
      <c r="E178" s="43" t="s">
        <v>1610</v>
      </c>
      <c r="F178" s="41" t="s">
        <v>1643</v>
      </c>
      <c r="G178" s="43" t="s">
        <v>1783</v>
      </c>
      <c r="H178" s="44">
        <v>41562</v>
      </c>
      <c r="I178" s="35"/>
      <c r="J178" s="38">
        <v>28.4</v>
      </c>
      <c r="K178" s="39">
        <v>1</v>
      </c>
      <c r="L178" s="39">
        <v>1</v>
      </c>
      <c r="M178" s="38" t="s">
        <v>2488</v>
      </c>
      <c r="N178" s="40" t="s">
        <v>945</v>
      </c>
      <c r="O178" s="41" t="s">
        <v>1905</v>
      </c>
      <c r="P178" s="65" t="s">
        <v>948</v>
      </c>
      <c r="Q178" s="20" t="s">
        <v>199</v>
      </c>
      <c r="R178" s="169"/>
    </row>
    <row r="179" spans="1:18" s="27" customFormat="1" ht="51" x14ac:dyDescent="0.25">
      <c r="A179" s="43" t="s">
        <v>1494</v>
      </c>
      <c r="B179" s="35">
        <v>1108510338</v>
      </c>
      <c r="C179" s="35" t="s">
        <v>1613</v>
      </c>
      <c r="D179" s="35" t="s">
        <v>982</v>
      </c>
      <c r="E179" s="43" t="s">
        <v>1610</v>
      </c>
      <c r="F179" s="41" t="s">
        <v>1644</v>
      </c>
      <c r="G179" s="43" t="s">
        <v>1784</v>
      </c>
      <c r="H179" s="44">
        <v>41086</v>
      </c>
      <c r="I179" s="35"/>
      <c r="J179" s="38">
        <v>40.299999999999997</v>
      </c>
      <c r="K179" s="39">
        <v>1</v>
      </c>
      <c r="L179" s="39">
        <v>1</v>
      </c>
      <c r="M179" s="38" t="s">
        <v>2473</v>
      </c>
      <c r="N179" s="40" t="s">
        <v>945</v>
      </c>
      <c r="O179" s="41" t="s">
        <v>1926</v>
      </c>
      <c r="P179" s="65" t="s">
        <v>948</v>
      </c>
      <c r="Q179" s="20" t="s">
        <v>199</v>
      </c>
      <c r="R179" s="169"/>
    </row>
    <row r="180" spans="1:18" s="27" customFormat="1" ht="51" x14ac:dyDescent="0.25">
      <c r="A180" s="43" t="s">
        <v>1495</v>
      </c>
      <c r="B180" s="35">
        <v>1108510318</v>
      </c>
      <c r="C180" s="35" t="s">
        <v>1613</v>
      </c>
      <c r="D180" s="35" t="s">
        <v>982</v>
      </c>
      <c r="E180" s="43" t="s">
        <v>1610</v>
      </c>
      <c r="F180" s="41" t="s">
        <v>1645</v>
      </c>
      <c r="G180" s="43" t="s">
        <v>1785</v>
      </c>
      <c r="H180" s="44">
        <v>41085</v>
      </c>
      <c r="I180" s="35"/>
      <c r="J180" s="38">
        <v>34.700000000000003</v>
      </c>
      <c r="K180" s="39">
        <v>1</v>
      </c>
      <c r="L180" s="39">
        <v>1</v>
      </c>
      <c r="M180" s="38" t="s">
        <v>2509</v>
      </c>
      <c r="N180" s="40" t="s">
        <v>945</v>
      </c>
      <c r="O180" s="41" t="s">
        <v>1927</v>
      </c>
      <c r="P180" s="65" t="s">
        <v>948</v>
      </c>
      <c r="Q180" s="20" t="s">
        <v>199</v>
      </c>
      <c r="R180" s="169"/>
    </row>
    <row r="181" spans="1:18" s="27" customFormat="1" ht="51" x14ac:dyDescent="0.25">
      <c r="A181" s="43" t="s">
        <v>1496</v>
      </c>
      <c r="B181" s="35">
        <v>1108510307</v>
      </c>
      <c r="C181" s="35" t="s">
        <v>1613</v>
      </c>
      <c r="D181" s="35" t="s">
        <v>982</v>
      </c>
      <c r="E181" s="43" t="s">
        <v>1610</v>
      </c>
      <c r="F181" s="41" t="s">
        <v>1646</v>
      </c>
      <c r="G181" s="43" t="s">
        <v>1786</v>
      </c>
      <c r="H181" s="44">
        <v>41562</v>
      </c>
      <c r="I181" s="35"/>
      <c r="J181" s="38">
        <v>45.7</v>
      </c>
      <c r="K181" s="39">
        <v>1</v>
      </c>
      <c r="L181" s="39">
        <v>1</v>
      </c>
      <c r="M181" s="38" t="s">
        <v>2506</v>
      </c>
      <c r="N181" s="40" t="s">
        <v>945</v>
      </c>
      <c r="O181" s="41" t="s">
        <v>1928</v>
      </c>
      <c r="P181" s="65" t="s">
        <v>948</v>
      </c>
      <c r="Q181" s="20" t="s">
        <v>199</v>
      </c>
      <c r="R181" s="169"/>
    </row>
    <row r="182" spans="1:18" s="27" customFormat="1" ht="51" x14ac:dyDescent="0.25">
      <c r="A182" s="43" t="s">
        <v>1497</v>
      </c>
      <c r="B182" s="35">
        <v>1108510314</v>
      </c>
      <c r="C182" s="35" t="s">
        <v>1613</v>
      </c>
      <c r="D182" s="35" t="s">
        <v>982</v>
      </c>
      <c r="E182" s="43" t="s">
        <v>1610</v>
      </c>
      <c r="F182" s="41" t="s">
        <v>1647</v>
      </c>
      <c r="G182" s="43" t="s">
        <v>1787</v>
      </c>
      <c r="H182" s="44">
        <v>41677</v>
      </c>
      <c r="I182" s="35"/>
      <c r="J182" s="38">
        <v>25.7</v>
      </c>
      <c r="K182" s="39">
        <v>1</v>
      </c>
      <c r="L182" s="39">
        <v>1</v>
      </c>
      <c r="M182" s="38" t="s">
        <v>2501</v>
      </c>
      <c r="N182" s="40" t="s">
        <v>945</v>
      </c>
      <c r="O182" s="41" t="s">
        <v>1929</v>
      </c>
      <c r="P182" s="65" t="s">
        <v>948</v>
      </c>
      <c r="Q182" s="20" t="s">
        <v>199</v>
      </c>
      <c r="R182" s="169"/>
    </row>
    <row r="183" spans="1:18" s="27" customFormat="1" ht="51" x14ac:dyDescent="0.25">
      <c r="A183" s="43" t="s">
        <v>1498</v>
      </c>
      <c r="B183" s="35">
        <v>1108510312</v>
      </c>
      <c r="C183" s="35" t="s">
        <v>1613</v>
      </c>
      <c r="D183" s="35" t="s">
        <v>982</v>
      </c>
      <c r="E183" s="43" t="s">
        <v>1610</v>
      </c>
      <c r="F183" s="41" t="s">
        <v>1648</v>
      </c>
      <c r="G183" s="43" t="s">
        <v>1788</v>
      </c>
      <c r="H183" s="44">
        <v>41562</v>
      </c>
      <c r="I183" s="35"/>
      <c r="J183" s="38">
        <v>35.9</v>
      </c>
      <c r="K183" s="39">
        <v>1</v>
      </c>
      <c r="L183" s="39">
        <v>1</v>
      </c>
      <c r="M183" s="38" t="s">
        <v>2499</v>
      </c>
      <c r="N183" s="40" t="s">
        <v>945</v>
      </c>
      <c r="O183" s="41" t="s">
        <v>1930</v>
      </c>
      <c r="P183" s="65" t="s">
        <v>948</v>
      </c>
      <c r="Q183" s="20" t="s">
        <v>199</v>
      </c>
      <c r="R183" s="169"/>
    </row>
    <row r="184" spans="1:18" s="27" customFormat="1" ht="51" x14ac:dyDescent="0.25">
      <c r="A184" s="43" t="s">
        <v>1499</v>
      </c>
      <c r="B184" s="35">
        <v>1108510321</v>
      </c>
      <c r="C184" s="35" t="s">
        <v>1613</v>
      </c>
      <c r="D184" s="35" t="s">
        <v>982</v>
      </c>
      <c r="E184" s="43" t="s">
        <v>1610</v>
      </c>
      <c r="F184" s="41" t="s">
        <v>1649</v>
      </c>
      <c r="G184" s="43" t="s">
        <v>1789</v>
      </c>
      <c r="H184" s="44">
        <v>41634</v>
      </c>
      <c r="I184" s="35"/>
      <c r="J184" s="38">
        <v>45</v>
      </c>
      <c r="K184" s="39">
        <v>1</v>
      </c>
      <c r="L184" s="39">
        <v>1</v>
      </c>
      <c r="M184" s="38" t="s">
        <v>2512</v>
      </c>
      <c r="N184" s="40" t="s">
        <v>945</v>
      </c>
      <c r="O184" s="41" t="s">
        <v>1931</v>
      </c>
      <c r="P184" s="65" t="s">
        <v>948</v>
      </c>
      <c r="Q184" s="20" t="s">
        <v>199</v>
      </c>
      <c r="R184" s="169"/>
    </row>
    <row r="185" spans="1:18" s="27" customFormat="1" ht="51" x14ac:dyDescent="0.25">
      <c r="A185" s="43" t="s">
        <v>1500</v>
      </c>
      <c r="B185" s="35">
        <v>1108510308</v>
      </c>
      <c r="C185" s="35" t="s">
        <v>1613</v>
      </c>
      <c r="D185" s="35" t="s">
        <v>982</v>
      </c>
      <c r="E185" s="43" t="s">
        <v>1610</v>
      </c>
      <c r="F185" s="41" t="s">
        <v>1650</v>
      </c>
      <c r="G185" s="43" t="s">
        <v>1790</v>
      </c>
      <c r="H185" s="44">
        <v>43433</v>
      </c>
      <c r="I185" s="35"/>
      <c r="J185" s="38">
        <v>9.1</v>
      </c>
      <c r="K185" s="39">
        <v>1</v>
      </c>
      <c r="L185" s="39">
        <v>1</v>
      </c>
      <c r="M185" s="38" t="s">
        <v>2492</v>
      </c>
      <c r="N185" s="40" t="s">
        <v>945</v>
      </c>
      <c r="O185" s="41" t="s">
        <v>1932</v>
      </c>
      <c r="P185" s="65" t="s">
        <v>948</v>
      </c>
      <c r="Q185" s="20" t="s">
        <v>199</v>
      </c>
      <c r="R185" s="169"/>
    </row>
    <row r="186" spans="1:18" s="27" customFormat="1" ht="51" x14ac:dyDescent="0.25">
      <c r="A186" s="43" t="s">
        <v>1531</v>
      </c>
      <c r="B186" s="35">
        <v>1108510334</v>
      </c>
      <c r="C186" s="35" t="s">
        <v>1613</v>
      </c>
      <c r="D186" s="35" t="s">
        <v>982</v>
      </c>
      <c r="E186" s="43" t="s">
        <v>1616</v>
      </c>
      <c r="F186" s="41" t="s">
        <v>1680</v>
      </c>
      <c r="G186" s="43" t="s">
        <v>1823</v>
      </c>
      <c r="H186" s="44">
        <v>41085</v>
      </c>
      <c r="I186" s="35"/>
      <c r="J186" s="38">
        <v>40.299999999999997</v>
      </c>
      <c r="K186" s="39">
        <v>1</v>
      </c>
      <c r="L186" s="39">
        <v>1</v>
      </c>
      <c r="M186" s="38" t="s">
        <v>2488</v>
      </c>
      <c r="N186" s="40" t="s">
        <v>945</v>
      </c>
      <c r="O186" s="41" t="s">
        <v>1962</v>
      </c>
      <c r="P186" s="65" t="s">
        <v>948</v>
      </c>
      <c r="Q186" s="20" t="s">
        <v>199</v>
      </c>
      <c r="R186" s="169"/>
    </row>
    <row r="187" spans="1:18" s="27" customFormat="1" ht="51" x14ac:dyDescent="0.25">
      <c r="A187" s="43" t="s">
        <v>1599</v>
      </c>
      <c r="B187" s="35">
        <v>1108510332</v>
      </c>
      <c r="C187" s="35" t="s">
        <v>1613</v>
      </c>
      <c r="D187" s="35" t="s">
        <v>982</v>
      </c>
      <c r="E187" s="43" t="s">
        <v>1610</v>
      </c>
      <c r="F187" s="41" t="s">
        <v>2523</v>
      </c>
      <c r="G187" s="43" t="s">
        <v>1885</v>
      </c>
      <c r="H187" s="44">
        <v>41562</v>
      </c>
      <c r="I187" s="35"/>
      <c r="J187" s="38">
        <v>73.3</v>
      </c>
      <c r="K187" s="39">
        <v>1</v>
      </c>
      <c r="L187" s="39">
        <v>1</v>
      </c>
      <c r="M187" s="38" t="s">
        <v>2486</v>
      </c>
      <c r="N187" s="40" t="s">
        <v>945</v>
      </c>
      <c r="O187" s="41" t="s">
        <v>1905</v>
      </c>
      <c r="P187" s="65" t="s">
        <v>948</v>
      </c>
      <c r="Q187" s="20" t="s">
        <v>199</v>
      </c>
      <c r="R187" s="169"/>
    </row>
    <row r="188" spans="1:18" s="27" customFormat="1" ht="51" x14ac:dyDescent="0.25">
      <c r="A188" s="43" t="s">
        <v>1600</v>
      </c>
      <c r="B188" s="35">
        <v>1108510315</v>
      </c>
      <c r="C188" s="35" t="s">
        <v>1613</v>
      </c>
      <c r="D188" s="35" t="s">
        <v>982</v>
      </c>
      <c r="E188" s="43" t="s">
        <v>1611</v>
      </c>
      <c r="F188" s="41" t="s">
        <v>1750</v>
      </c>
      <c r="G188" s="43" t="s">
        <v>1886</v>
      </c>
      <c r="H188" s="44">
        <v>41562</v>
      </c>
      <c r="I188" s="35"/>
      <c r="J188" s="38">
        <v>33.200000000000003</v>
      </c>
      <c r="K188" s="39">
        <v>1</v>
      </c>
      <c r="L188" s="39">
        <v>1</v>
      </c>
      <c r="M188" s="38" t="s">
        <v>2502</v>
      </c>
      <c r="N188" s="40" t="s">
        <v>945</v>
      </c>
      <c r="O188" s="41" t="s">
        <v>2013</v>
      </c>
      <c r="P188" s="65" t="s">
        <v>948</v>
      </c>
      <c r="Q188" s="20" t="s">
        <v>199</v>
      </c>
      <c r="R188" s="169"/>
    </row>
    <row r="189" spans="1:18" s="27" customFormat="1" ht="38.25" x14ac:dyDescent="0.25">
      <c r="A189" s="43" t="s">
        <v>1601</v>
      </c>
      <c r="B189" s="35">
        <v>1108510319</v>
      </c>
      <c r="C189" s="35" t="s">
        <v>1613</v>
      </c>
      <c r="D189" s="35" t="s">
        <v>982</v>
      </c>
      <c r="E189" s="43" t="s">
        <v>1610</v>
      </c>
      <c r="F189" s="41" t="s">
        <v>1751</v>
      </c>
      <c r="G189" s="43" t="s">
        <v>1887</v>
      </c>
      <c r="H189" s="44">
        <v>43433</v>
      </c>
      <c r="I189" s="35"/>
      <c r="J189" s="38">
        <v>23.6</v>
      </c>
      <c r="K189" s="39">
        <v>1</v>
      </c>
      <c r="L189" s="39">
        <v>1</v>
      </c>
      <c r="M189" s="38" t="s">
        <v>2510</v>
      </c>
      <c r="N189" s="40" t="s">
        <v>945</v>
      </c>
      <c r="O189" s="41" t="s">
        <v>2014</v>
      </c>
      <c r="P189" s="65" t="s">
        <v>948</v>
      </c>
      <c r="Q189" s="20" t="s">
        <v>199</v>
      </c>
      <c r="R189" s="169"/>
    </row>
    <row r="190" spans="1:18" s="27" customFormat="1" ht="51" x14ac:dyDescent="0.25">
      <c r="A190" s="43" t="s">
        <v>1602</v>
      </c>
      <c r="B190" s="35">
        <v>1108510320</v>
      </c>
      <c r="C190" s="35" t="s">
        <v>1613</v>
      </c>
      <c r="D190" s="35" t="s">
        <v>982</v>
      </c>
      <c r="E190" s="43" t="s">
        <v>1610</v>
      </c>
      <c r="F190" s="41" t="s">
        <v>1752</v>
      </c>
      <c r="G190" s="43" t="s">
        <v>1888</v>
      </c>
      <c r="H190" s="44">
        <v>41562</v>
      </c>
      <c r="I190" s="35"/>
      <c r="J190" s="38">
        <v>26</v>
      </c>
      <c r="K190" s="39">
        <v>1</v>
      </c>
      <c r="L190" s="39">
        <v>1</v>
      </c>
      <c r="M190" s="38" t="s">
        <v>2511</v>
      </c>
      <c r="N190" s="40" t="s">
        <v>945</v>
      </c>
      <c r="O190" s="41" t="s">
        <v>2015</v>
      </c>
      <c r="P190" s="65" t="s">
        <v>948</v>
      </c>
      <c r="Q190" s="20" t="s">
        <v>199</v>
      </c>
      <c r="R190" s="169"/>
    </row>
    <row r="191" spans="1:18" s="27" customFormat="1" ht="51" x14ac:dyDescent="0.25">
      <c r="A191" s="43" t="s">
        <v>1603</v>
      </c>
      <c r="B191" s="35">
        <v>1108510309</v>
      </c>
      <c r="C191" s="35" t="s">
        <v>1613</v>
      </c>
      <c r="D191" s="35" t="s">
        <v>982</v>
      </c>
      <c r="E191" s="43" t="s">
        <v>1610</v>
      </c>
      <c r="F191" s="41" t="s">
        <v>1753</v>
      </c>
      <c r="G191" s="43" t="s">
        <v>1889</v>
      </c>
      <c r="H191" s="44">
        <v>41677</v>
      </c>
      <c r="I191" s="35"/>
      <c r="J191" s="38">
        <v>17.100000000000001</v>
      </c>
      <c r="K191" s="39">
        <v>1</v>
      </c>
      <c r="L191" s="39">
        <v>1</v>
      </c>
      <c r="M191" s="38" t="s">
        <v>2493</v>
      </c>
      <c r="N191" s="40" t="s">
        <v>945</v>
      </c>
      <c r="O191" s="41" t="s">
        <v>2016</v>
      </c>
      <c r="P191" s="65" t="s">
        <v>948</v>
      </c>
      <c r="Q191" s="20" t="s">
        <v>199</v>
      </c>
      <c r="R191" s="169"/>
    </row>
    <row r="192" spans="1:18" s="27" customFormat="1" ht="51" x14ac:dyDescent="0.25">
      <c r="A192" s="43" t="s">
        <v>1604</v>
      </c>
      <c r="B192" s="35">
        <v>1108510340</v>
      </c>
      <c r="C192" s="35" t="s">
        <v>1613</v>
      </c>
      <c r="D192" s="35" t="s">
        <v>982</v>
      </c>
      <c r="E192" s="43" t="s">
        <v>1610</v>
      </c>
      <c r="F192" s="41" t="s">
        <v>1754</v>
      </c>
      <c r="G192" s="43" t="s">
        <v>1890</v>
      </c>
      <c r="H192" s="44">
        <v>41086</v>
      </c>
      <c r="I192" s="35"/>
      <c r="J192" s="38">
        <v>34.9</v>
      </c>
      <c r="K192" s="39">
        <v>1</v>
      </c>
      <c r="L192" s="39">
        <v>1</v>
      </c>
      <c r="M192" s="38" t="s">
        <v>2475</v>
      </c>
      <c r="N192" s="40" t="s">
        <v>945</v>
      </c>
      <c r="O192" s="41" t="s">
        <v>2017</v>
      </c>
      <c r="P192" s="65" t="s">
        <v>948</v>
      </c>
      <c r="Q192" s="20" t="s">
        <v>199</v>
      </c>
      <c r="R192" s="169"/>
    </row>
    <row r="193" spans="1:18" s="27" customFormat="1" ht="51" x14ac:dyDescent="0.25">
      <c r="A193" s="43" t="s">
        <v>1605</v>
      </c>
      <c r="B193" s="35">
        <v>1108510337</v>
      </c>
      <c r="C193" s="35" t="s">
        <v>1613</v>
      </c>
      <c r="D193" s="35" t="s">
        <v>982</v>
      </c>
      <c r="E193" s="43" t="s">
        <v>1610</v>
      </c>
      <c r="F193" s="41" t="s">
        <v>1755</v>
      </c>
      <c r="G193" s="43" t="s">
        <v>1891</v>
      </c>
      <c r="H193" s="44">
        <v>41086</v>
      </c>
      <c r="I193" s="35"/>
      <c r="J193" s="38">
        <v>38.1</v>
      </c>
      <c r="K193" s="39">
        <v>1</v>
      </c>
      <c r="L193" s="39">
        <v>1</v>
      </c>
      <c r="M193" s="38" t="s">
        <v>2494</v>
      </c>
      <c r="N193" s="40" t="s">
        <v>945</v>
      </c>
      <c r="O193" s="41" t="s">
        <v>2018</v>
      </c>
      <c r="P193" s="65" t="s">
        <v>948</v>
      </c>
      <c r="Q193" s="20" t="s">
        <v>199</v>
      </c>
      <c r="R193" s="169"/>
    </row>
    <row r="194" spans="1:18" s="27" customFormat="1" ht="51" x14ac:dyDescent="0.25">
      <c r="A194" s="43" t="s">
        <v>1606</v>
      </c>
      <c r="B194" s="35">
        <v>1108510331</v>
      </c>
      <c r="C194" s="35" t="s">
        <v>1613</v>
      </c>
      <c r="D194" s="35" t="s">
        <v>982</v>
      </c>
      <c r="E194" s="43" t="s">
        <v>1610</v>
      </c>
      <c r="F194" s="41" t="s">
        <v>1756</v>
      </c>
      <c r="G194" s="43" t="s">
        <v>1892</v>
      </c>
      <c r="H194" s="44">
        <v>41562</v>
      </c>
      <c r="I194" s="35"/>
      <c r="J194" s="38">
        <v>38.799999999999997</v>
      </c>
      <c r="K194" s="39">
        <v>1</v>
      </c>
      <c r="L194" s="39">
        <v>1</v>
      </c>
      <c r="M194" s="38" t="s">
        <v>2485</v>
      </c>
      <c r="N194" s="40" t="s">
        <v>945</v>
      </c>
      <c r="O194" s="41" t="s">
        <v>1905</v>
      </c>
      <c r="P194" s="65" t="s">
        <v>948</v>
      </c>
      <c r="Q194" s="20" t="s">
        <v>199</v>
      </c>
      <c r="R194" s="169"/>
    </row>
    <row r="195" spans="1:18" s="27" customFormat="1" ht="51" x14ac:dyDescent="0.25">
      <c r="A195" s="43" t="s">
        <v>1607</v>
      </c>
      <c r="B195" s="35">
        <v>1108510330</v>
      </c>
      <c r="C195" s="35" t="s">
        <v>1613</v>
      </c>
      <c r="D195" s="35" t="s">
        <v>982</v>
      </c>
      <c r="E195" s="43" t="s">
        <v>1610</v>
      </c>
      <c r="F195" s="41" t="s">
        <v>1757</v>
      </c>
      <c r="G195" s="43" t="s">
        <v>1893</v>
      </c>
      <c r="H195" s="44">
        <v>41562</v>
      </c>
      <c r="I195" s="35"/>
      <c r="J195" s="38">
        <v>34.799999999999997</v>
      </c>
      <c r="K195" s="39">
        <v>1</v>
      </c>
      <c r="L195" s="39">
        <v>1</v>
      </c>
      <c r="M195" s="38" t="s">
        <v>2484</v>
      </c>
      <c r="N195" s="40" t="s">
        <v>945</v>
      </c>
      <c r="O195" s="41" t="s">
        <v>1905</v>
      </c>
      <c r="P195" s="65" t="s">
        <v>948</v>
      </c>
      <c r="Q195" s="20" t="s">
        <v>199</v>
      </c>
      <c r="R195" s="169"/>
    </row>
    <row r="196" spans="1:18" s="62" customFormat="1" x14ac:dyDescent="0.25">
      <c r="A196" s="197" t="s">
        <v>2517</v>
      </c>
      <c r="B196" s="197"/>
      <c r="C196" s="197"/>
      <c r="D196" s="197"/>
      <c r="E196" s="197"/>
      <c r="F196" s="197"/>
      <c r="G196" s="35"/>
      <c r="H196" s="35"/>
      <c r="I196" s="35"/>
      <c r="J196" s="51">
        <f>SUM(J11:J195)</f>
        <v>7662.8400000000029</v>
      </c>
      <c r="K196" s="52">
        <f>SUM(K11:K195)</f>
        <v>214422338.54999998</v>
      </c>
      <c r="L196" s="52">
        <f>SUM(L11:L195)</f>
        <v>211481770.63999999</v>
      </c>
      <c r="M196" s="35"/>
      <c r="N196" s="40"/>
      <c r="O196" s="35"/>
      <c r="P196" s="42"/>
      <c r="Q196" s="20"/>
      <c r="R196" s="169"/>
    </row>
    <row r="197" spans="1:18" s="33" customFormat="1" ht="15.75" x14ac:dyDescent="0.25">
      <c r="A197" s="197" t="s">
        <v>2521</v>
      </c>
      <c r="B197" s="197"/>
      <c r="C197" s="197"/>
      <c r="D197" s="197"/>
      <c r="E197" s="197"/>
      <c r="F197" s="197"/>
      <c r="G197" s="50"/>
      <c r="H197" s="50"/>
      <c r="I197" s="50"/>
      <c r="J197" s="64">
        <f>J6+J8+J10+J196</f>
        <v>9228.9400000000023</v>
      </c>
      <c r="K197" s="52">
        <f>K6+K8+K10+K196</f>
        <v>219339951.10999998</v>
      </c>
      <c r="L197" s="52">
        <f>L6+L8+L10+L196</f>
        <v>214752033.20999998</v>
      </c>
      <c r="M197" s="50"/>
      <c r="N197" s="18"/>
      <c r="O197" s="50"/>
      <c r="P197" s="17"/>
      <c r="Q197" s="22"/>
      <c r="R197" s="170"/>
    </row>
    <row r="198" spans="1:18" s="16" customFormat="1" x14ac:dyDescent="0.25">
      <c r="A198" s="58"/>
      <c r="B198" s="58"/>
      <c r="C198" s="58"/>
      <c r="D198" s="58"/>
      <c r="E198" s="58"/>
      <c r="F198" s="59"/>
      <c r="G198" s="58"/>
      <c r="H198" s="58"/>
      <c r="I198" s="58"/>
      <c r="J198" s="58"/>
      <c r="K198" s="63"/>
      <c r="L198" s="63"/>
      <c r="M198" s="58"/>
      <c r="N198" s="59"/>
      <c r="O198" s="58"/>
      <c r="P198" s="45"/>
      <c r="Q198" s="25"/>
      <c r="R198" s="173"/>
    </row>
  </sheetData>
  <mergeCells count="6">
    <mergeCell ref="A197:F197"/>
    <mergeCell ref="C1:O1"/>
    <mergeCell ref="A6:F6"/>
    <mergeCell ref="A10:F10"/>
    <mergeCell ref="A8:F8"/>
    <mergeCell ref="A196:F1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Беседина</dc:creator>
  <cp:lastModifiedBy>Беседина</cp:lastModifiedBy>
  <dcterms:created xsi:type="dcterms:W3CDTF">2024-03-27T08:28:06Z</dcterms:created>
  <dcterms:modified xsi:type="dcterms:W3CDTF">2024-05-16T13:53:13Z</dcterms:modified>
</cp:coreProperties>
</file>